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645" activeTab="0"/>
  </bookViews>
  <sheets>
    <sheet name="平成23年度第1四半期" sheetId="1" r:id="rId1"/>
  </sheets>
  <definedNames>
    <definedName name="_xlnm.Print_Area" localSheetId="0">'平成23年度第1四半期'!$A$1:$O$51</definedName>
  </definedNames>
  <calcPr fullCalcOnLoad="1"/>
</workbook>
</file>

<file path=xl/sharedStrings.xml><?xml version="1.0" encoding="utf-8"?>
<sst xmlns="http://schemas.openxmlformats.org/spreadsheetml/2006/main" count="85" uniqueCount="52">
  <si>
    <t>【項別予算】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</si>
  <si>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</si>
  <si>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</si>
  <si>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</si>
  <si>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</si>
  <si>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</si>
  <si>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</si>
  <si>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</si>
  <si>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</si>
  <si>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</si>
  <si>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</si>
  <si>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</si>
  <si>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</si>
  <si>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出納整
理期間</t>
  </si>
  <si>
    <t>合　計</t>
  </si>
  <si>
    <t>支　　出　　金　　額</t>
  </si>
  <si>
    <t>（単位：千円）</t>
  </si>
  <si>
    <t>【目別予算】</t>
  </si>
  <si>
    <t>職員基本給</t>
  </si>
  <si>
    <t>職員諸手当</t>
  </si>
  <si>
    <t>超過勤務手当</t>
  </si>
  <si>
    <t>非常勤職員手当</t>
  </si>
  <si>
    <t>休職者給与</t>
  </si>
  <si>
    <t>短時間勤務職員給与</t>
  </si>
  <si>
    <t>公務災害補償費</t>
  </si>
  <si>
    <t>退職手当</t>
  </si>
  <si>
    <t>諸謝金</t>
  </si>
  <si>
    <t>職員旅費</t>
  </si>
  <si>
    <t>外国留学旅費</t>
  </si>
  <si>
    <t>赴任旅費</t>
  </si>
  <si>
    <t>委員等旅費</t>
  </si>
  <si>
    <t>外国人招へい旅費</t>
  </si>
  <si>
    <t>参考人等旅費</t>
  </si>
  <si>
    <t>庁費</t>
  </si>
  <si>
    <t>国会図書館支部庁費</t>
  </si>
  <si>
    <t>情報処理業務庁費</t>
  </si>
  <si>
    <t>経済実態等調査費</t>
  </si>
  <si>
    <t>通信専用料</t>
  </si>
  <si>
    <t>電子計算機借料</t>
  </si>
  <si>
    <t>各所修繕</t>
  </si>
  <si>
    <t>自動車重量税</t>
  </si>
  <si>
    <t>国家公務員共済組合
負　　　担　　　金</t>
  </si>
  <si>
    <t>基礎年金国家公務員共済組合
負　　　担　　　金</t>
  </si>
  <si>
    <t>国際競争組織分担金</t>
  </si>
  <si>
    <t>交際費</t>
  </si>
  <si>
    <t>賠償償還及払戻金</t>
  </si>
  <si>
    <t>目</t>
  </si>
  <si>
    <t>国際機関等派遣職員給与</t>
  </si>
  <si>
    <t>（項）公正取引委員会</t>
  </si>
  <si>
    <t>（単位：千円）</t>
  </si>
  <si>
    <t>平成２４年度　公正取引委員会の項別予算及び目別予算の月別の支出状況</t>
  </si>
  <si>
    <t>子どものための金銭の給付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</si>
</sst>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38" fontId="43" fillId="0" borderId="10" xfId="48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38" fontId="43" fillId="0" borderId="0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38" fontId="43" fillId="0" borderId="20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38" fontId="43" fillId="0" borderId="23" xfId="48" applyFont="1" applyBorder="1" applyAlignment="1">
      <alignment vertical="center"/>
    </xf>
    <xf numFmtId="38" fontId="43" fillId="0" borderId="24" xfId="48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38" fontId="43" fillId="0" borderId="12" xfId="48" applyFont="1" applyBorder="1" applyAlignment="1">
      <alignment vertical="center"/>
    </xf>
    <xf numFmtId="38" fontId="43" fillId="0" borderId="13" xfId="48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38" fontId="43" fillId="0" borderId="27" xfId="48" applyFont="1" applyBorder="1" applyAlignment="1">
      <alignment vertical="center"/>
    </xf>
    <xf numFmtId="38" fontId="43" fillId="0" borderId="28" xfId="48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38" fontId="43" fillId="0" borderId="29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43" fillId="0" borderId="13" xfId="48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8" fontId="43" fillId="0" borderId="34" xfId="48" applyFont="1" applyFill="1" applyBorder="1" applyAlignment="1">
      <alignment vertical="center"/>
    </xf>
    <xf numFmtId="38" fontId="43" fillId="0" borderId="12" xfId="48" applyFont="1" applyFill="1" applyBorder="1" applyAlignment="1">
      <alignment vertical="center"/>
    </xf>
    <xf numFmtId="38" fontId="43" fillId="0" borderId="14" xfId="48" applyFont="1" applyFill="1" applyBorder="1" applyAlignment="1">
      <alignment vertical="center"/>
    </xf>
    <xf numFmtId="38" fontId="43" fillId="0" borderId="28" xfId="48" applyFont="1" applyFill="1" applyBorder="1" applyAlignment="1">
      <alignment vertical="center"/>
    </xf>
    <xf numFmtId="38" fontId="43" fillId="0" borderId="35" xfId="48" applyFont="1" applyFill="1" applyBorder="1" applyAlignment="1">
      <alignment vertical="center"/>
    </xf>
    <xf numFmtId="38" fontId="43" fillId="0" borderId="23" xfId="48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3"/>
  <sheetViews>
    <sheetView tabSelected="1" view="pageBreakPreview" zoomScaleSheetLayoutView="100" zoomScalePageLayoutView="0" workbookViewId="0" topLeftCell="A25">
      <selection activeCell="O33" sqref="O33"/>
    </sheetView>
  </sheetViews>
  <sheetFormatPr defaultColWidth="9.140625" defaultRowHeight="15"/>
  <cols>
    <col min="1" max="1" width="23.57421875" style="1" customWidth="1"/>
    <col min="2" max="15" width="10.57421875" style="0" customWidth="1"/>
  </cols>
  <sheetData>
    <row r="1" spans="1:15" ht="24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2"/>
      <c r="O1" s="53"/>
    </row>
    <row r="2" spans="1:15" ht="50.25" customHeight="1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4.25" thickBo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16</v>
      </c>
    </row>
    <row r="6" spans="1:15" ht="24" customHeight="1">
      <c r="A6" s="63"/>
      <c r="B6" s="60" t="s">
        <v>15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36" customHeight="1" thickBot="1">
      <c r="A7" s="64"/>
      <c r="B7" s="19" t="s">
        <v>1</v>
      </c>
      <c r="C7" s="12" t="s">
        <v>2</v>
      </c>
      <c r="D7" s="20" t="s">
        <v>3</v>
      </c>
      <c r="E7" s="12" t="s">
        <v>4</v>
      </c>
      <c r="F7" s="20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3" t="s">
        <v>13</v>
      </c>
      <c r="O7" s="14" t="s">
        <v>14</v>
      </c>
    </row>
    <row r="8" spans="1:15" ht="30" customHeight="1" thickBot="1">
      <c r="A8" s="15" t="s">
        <v>48</v>
      </c>
      <c r="B8" s="45">
        <v>444437</v>
      </c>
      <c r="C8" s="41">
        <v>437683</v>
      </c>
      <c r="D8" s="41">
        <v>1150017</v>
      </c>
      <c r="E8" s="41">
        <v>602459</v>
      </c>
      <c r="F8" s="42">
        <v>533943</v>
      </c>
      <c r="G8" s="41">
        <v>541843</v>
      </c>
      <c r="H8" s="5">
        <v>498121</v>
      </c>
      <c r="I8" s="5">
        <v>1193412</v>
      </c>
      <c r="J8" s="5">
        <v>486458</v>
      </c>
      <c r="K8" s="5">
        <v>502343</v>
      </c>
      <c r="L8" s="5">
        <v>590669</v>
      </c>
      <c r="M8" s="5">
        <v>558258</v>
      </c>
      <c r="N8" s="5">
        <v>244536</v>
      </c>
      <c r="O8" s="46">
        <f>SUM(B8:N8)-1</f>
        <v>7784178</v>
      </c>
    </row>
    <row r="9" spans="1:15" ht="13.5" customHeight="1">
      <c r="A9" s="2"/>
      <c r="B9" s="3"/>
      <c r="C9" s="3"/>
      <c r="D9" s="3"/>
      <c r="E9" s="3"/>
      <c r="F9" s="43"/>
      <c r="G9" s="3"/>
      <c r="H9" s="3"/>
      <c r="I9" s="3"/>
      <c r="J9" s="3"/>
      <c r="K9" s="3"/>
      <c r="L9" s="3"/>
      <c r="M9" s="3"/>
      <c r="N9" s="3"/>
      <c r="O9" s="3"/>
    </row>
    <row r="10" spans="1:15" ht="13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3.5">
      <c r="A12" s="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 t="s">
        <v>16</v>
      </c>
    </row>
    <row r="14" spans="1:15" s="6" customFormat="1" ht="24" customHeight="1">
      <c r="A14" s="63" t="s">
        <v>46</v>
      </c>
      <c r="B14" s="60" t="s">
        <v>15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1:15" s="6" customFormat="1" ht="36" customHeight="1" thickBot="1">
      <c r="A15" s="65"/>
      <c r="B15" s="19" t="s">
        <v>1</v>
      </c>
      <c r="C15" s="20" t="s">
        <v>2</v>
      </c>
      <c r="D15" s="20" t="s">
        <v>3</v>
      </c>
      <c r="E15" s="20" t="s">
        <v>4</v>
      </c>
      <c r="F15" s="20" t="s">
        <v>5</v>
      </c>
      <c r="G15" s="20" t="s">
        <v>6</v>
      </c>
      <c r="H15" s="20" t="s">
        <v>7</v>
      </c>
      <c r="I15" s="20" t="s">
        <v>8</v>
      </c>
      <c r="J15" s="20" t="s">
        <v>9</v>
      </c>
      <c r="K15" s="20" t="s">
        <v>10</v>
      </c>
      <c r="L15" s="20" t="s">
        <v>11</v>
      </c>
      <c r="M15" s="20" t="s">
        <v>12</v>
      </c>
      <c r="N15" s="21" t="s">
        <v>13</v>
      </c>
      <c r="O15" s="22" t="s">
        <v>14</v>
      </c>
    </row>
    <row r="16" spans="1:15" s="6" customFormat="1" ht="30.75" customHeight="1">
      <c r="A16" s="23" t="s">
        <v>18</v>
      </c>
      <c r="B16" s="24">
        <v>272470</v>
      </c>
      <c r="C16" s="25">
        <v>273681</v>
      </c>
      <c r="D16" s="25">
        <v>271796</v>
      </c>
      <c r="E16" s="25">
        <v>272059</v>
      </c>
      <c r="F16" s="25">
        <v>269315</v>
      </c>
      <c r="G16" s="25">
        <v>266518</v>
      </c>
      <c r="H16" s="25">
        <v>268717</v>
      </c>
      <c r="I16" s="25">
        <v>267997</v>
      </c>
      <c r="J16" s="25">
        <v>267932</v>
      </c>
      <c r="K16" s="25">
        <v>273091</v>
      </c>
      <c r="L16" s="25">
        <v>273630</v>
      </c>
      <c r="M16" s="25">
        <v>274605</v>
      </c>
      <c r="N16" s="25">
        <v>-897</v>
      </c>
      <c r="O16" s="26">
        <f>SUM(B16:N16)+1</f>
        <v>3250915</v>
      </c>
    </row>
    <row r="17" spans="1:15" s="6" customFormat="1" ht="30.75" customHeight="1">
      <c r="A17" s="27" t="s">
        <v>19</v>
      </c>
      <c r="B17" s="28">
        <v>47506</v>
      </c>
      <c r="C17" s="29">
        <v>28056</v>
      </c>
      <c r="D17" s="29">
        <v>552085</v>
      </c>
      <c r="E17" s="29">
        <v>38227</v>
      </c>
      <c r="F17" s="29">
        <v>31450</v>
      </c>
      <c r="G17" s="29">
        <v>26222</v>
      </c>
      <c r="H17" s="29">
        <v>45438</v>
      </c>
      <c r="I17" s="29">
        <v>601107</v>
      </c>
      <c r="J17" s="29">
        <v>26734</v>
      </c>
      <c r="K17" s="29">
        <v>42228</v>
      </c>
      <c r="L17" s="29">
        <v>29608</v>
      </c>
      <c r="M17" s="29">
        <v>27223</v>
      </c>
      <c r="N17" s="29">
        <v>-594</v>
      </c>
      <c r="O17" s="35">
        <f>SUM(B17:N17)</f>
        <v>1495290</v>
      </c>
    </row>
    <row r="18" spans="1:15" s="6" customFormat="1" ht="30.75" customHeight="1">
      <c r="A18" s="27" t="s">
        <v>20</v>
      </c>
      <c r="B18" s="28">
        <v>0</v>
      </c>
      <c r="C18" s="29">
        <v>30702</v>
      </c>
      <c r="D18" s="29">
        <v>61410</v>
      </c>
      <c r="E18" s="29">
        <v>41481</v>
      </c>
      <c r="F18" s="29">
        <v>39497</v>
      </c>
      <c r="G18" s="29">
        <v>30747</v>
      </c>
      <c r="H18" s="29">
        <v>33522</v>
      </c>
      <c r="I18" s="29">
        <v>32653</v>
      </c>
      <c r="J18" s="29">
        <v>40095</v>
      </c>
      <c r="K18" s="29">
        <v>25513</v>
      </c>
      <c r="L18" s="29">
        <v>44157</v>
      </c>
      <c r="M18" s="29">
        <v>46693</v>
      </c>
      <c r="N18" s="29">
        <v>46952</v>
      </c>
      <c r="O18" s="38">
        <f>SUM(B18:N18)-1</f>
        <v>473421</v>
      </c>
    </row>
    <row r="19" spans="1:15" s="6" customFormat="1" ht="30.75" customHeight="1">
      <c r="A19" s="27" t="s">
        <v>21</v>
      </c>
      <c r="B19" s="28">
        <v>0</v>
      </c>
      <c r="C19" s="29">
        <v>2194</v>
      </c>
      <c r="D19" s="29">
        <v>2140</v>
      </c>
      <c r="E19" s="29">
        <v>2350</v>
      </c>
      <c r="F19" s="29">
        <v>2214</v>
      </c>
      <c r="G19" s="29">
        <v>2146</v>
      </c>
      <c r="H19" s="29">
        <v>1972</v>
      </c>
      <c r="I19" s="29">
        <v>2240</v>
      </c>
      <c r="J19" s="29">
        <v>2271</v>
      </c>
      <c r="K19" s="29">
        <v>2152</v>
      </c>
      <c r="L19" s="29">
        <v>2085</v>
      </c>
      <c r="M19" s="29">
        <v>2084</v>
      </c>
      <c r="N19" s="29">
        <v>2060</v>
      </c>
      <c r="O19" s="38">
        <f>SUM(B19:N19)-1</f>
        <v>25907</v>
      </c>
    </row>
    <row r="20" spans="1:15" s="6" customFormat="1" ht="30.75" customHeight="1">
      <c r="A20" s="27" t="s">
        <v>22</v>
      </c>
      <c r="B20" s="28">
        <v>1251</v>
      </c>
      <c r="C20" s="29">
        <v>1476</v>
      </c>
      <c r="D20" s="29">
        <v>2745</v>
      </c>
      <c r="E20" s="29">
        <v>1955</v>
      </c>
      <c r="F20" s="29">
        <v>2436</v>
      </c>
      <c r="G20" s="29">
        <v>2479</v>
      </c>
      <c r="H20" s="29">
        <v>2124</v>
      </c>
      <c r="I20" s="29">
        <v>2602</v>
      </c>
      <c r="J20" s="29">
        <v>1180</v>
      </c>
      <c r="K20" s="29">
        <v>1182</v>
      </c>
      <c r="L20" s="29">
        <v>894</v>
      </c>
      <c r="M20" s="29">
        <v>903</v>
      </c>
      <c r="N20" s="29">
        <v>0</v>
      </c>
      <c r="O20" s="38">
        <f>SUM(B20:N20)</f>
        <v>21227</v>
      </c>
    </row>
    <row r="21" spans="1:15" s="6" customFormat="1" ht="30.75" customHeight="1">
      <c r="A21" s="27" t="s">
        <v>47</v>
      </c>
      <c r="B21" s="28">
        <v>559</v>
      </c>
      <c r="C21" s="29">
        <v>559</v>
      </c>
      <c r="D21" s="29">
        <v>1271</v>
      </c>
      <c r="E21" s="29">
        <v>315</v>
      </c>
      <c r="F21" s="29">
        <v>315</v>
      </c>
      <c r="G21" s="29">
        <v>315</v>
      </c>
      <c r="H21" s="29">
        <v>315</v>
      </c>
      <c r="I21" s="29">
        <v>777</v>
      </c>
      <c r="J21" s="29">
        <v>315</v>
      </c>
      <c r="K21" s="29">
        <v>315</v>
      </c>
      <c r="L21" s="29">
        <v>315</v>
      </c>
      <c r="M21" s="29">
        <v>315</v>
      </c>
      <c r="N21" s="29">
        <v>0</v>
      </c>
      <c r="O21" s="38">
        <f>SUM(B21:N21)+1</f>
        <v>5687</v>
      </c>
    </row>
    <row r="22" spans="1:15" s="6" customFormat="1" ht="30.75" customHeight="1">
      <c r="A22" s="27" t="s">
        <v>23</v>
      </c>
      <c r="B22" s="28">
        <v>239</v>
      </c>
      <c r="C22" s="29">
        <v>165</v>
      </c>
      <c r="D22" s="29">
        <v>317</v>
      </c>
      <c r="E22" s="29">
        <v>165</v>
      </c>
      <c r="F22" s="29">
        <v>165</v>
      </c>
      <c r="G22" s="29">
        <v>165</v>
      </c>
      <c r="H22" s="29">
        <v>239</v>
      </c>
      <c r="I22" s="29">
        <v>341</v>
      </c>
      <c r="J22" s="29">
        <v>165</v>
      </c>
      <c r="K22" s="29">
        <v>165</v>
      </c>
      <c r="L22" s="29">
        <v>165</v>
      </c>
      <c r="M22" s="29">
        <v>165</v>
      </c>
      <c r="N22" s="29">
        <v>0</v>
      </c>
      <c r="O22" s="38">
        <f>SUM(B22:N22)</f>
        <v>2456</v>
      </c>
    </row>
    <row r="23" spans="1:15" s="6" customFormat="1" ht="30.75" customHeight="1">
      <c r="A23" s="27" t="s">
        <v>24</v>
      </c>
      <c r="B23" s="28">
        <v>543</v>
      </c>
      <c r="C23" s="29">
        <v>0</v>
      </c>
      <c r="D23" s="29">
        <v>552</v>
      </c>
      <c r="E23" s="29">
        <v>0</v>
      </c>
      <c r="F23" s="29">
        <v>552</v>
      </c>
      <c r="G23" s="29">
        <v>0</v>
      </c>
      <c r="H23" s="29">
        <v>552</v>
      </c>
      <c r="I23" s="29">
        <v>0</v>
      </c>
      <c r="J23" s="29">
        <v>552</v>
      </c>
      <c r="K23" s="29"/>
      <c r="L23" s="29">
        <v>552</v>
      </c>
      <c r="M23" s="29">
        <v>0</v>
      </c>
      <c r="N23" s="29">
        <v>0</v>
      </c>
      <c r="O23" s="38">
        <f>SUM(B23:N23)-1</f>
        <v>3302</v>
      </c>
    </row>
    <row r="24" spans="1:15" s="6" customFormat="1" ht="30.75" customHeight="1">
      <c r="A24" s="27" t="s">
        <v>25</v>
      </c>
      <c r="B24" s="28">
        <v>0</v>
      </c>
      <c r="C24" s="29">
        <v>0</v>
      </c>
      <c r="D24" s="29">
        <v>18735</v>
      </c>
      <c r="E24" s="29">
        <v>6700</v>
      </c>
      <c r="F24" s="29">
        <v>85799</v>
      </c>
      <c r="G24" s="29">
        <v>63831</v>
      </c>
      <c r="H24" s="29">
        <v>58629</v>
      </c>
      <c r="I24" s="29">
        <v>0</v>
      </c>
      <c r="J24" s="29">
        <v>5207</v>
      </c>
      <c r="K24" s="29">
        <v>24592</v>
      </c>
      <c r="L24" s="29">
        <v>43302</v>
      </c>
      <c r="M24" s="29">
        <v>0</v>
      </c>
      <c r="N24" s="29">
        <v>62414</v>
      </c>
      <c r="O24" s="38">
        <f>SUM(B24:N24)+1</f>
        <v>369210</v>
      </c>
    </row>
    <row r="25" spans="1:15" s="6" customFormat="1" ht="30.75" customHeight="1">
      <c r="A25" s="37" t="s">
        <v>51</v>
      </c>
      <c r="B25" s="28">
        <v>0</v>
      </c>
      <c r="C25" s="29">
        <v>0</v>
      </c>
      <c r="D25" s="29">
        <v>15545</v>
      </c>
      <c r="E25" s="29">
        <v>0</v>
      </c>
      <c r="F25" s="29">
        <v>0</v>
      </c>
      <c r="G25" s="29">
        <v>0</v>
      </c>
      <c r="H25" s="29">
        <v>13550</v>
      </c>
      <c r="I25" s="29">
        <v>-25</v>
      </c>
      <c r="J25" s="29">
        <v>0</v>
      </c>
      <c r="K25" s="29">
        <v>0</v>
      </c>
      <c r="L25" s="29">
        <v>13650</v>
      </c>
      <c r="M25" s="29">
        <v>0</v>
      </c>
      <c r="N25" s="29">
        <v>0</v>
      </c>
      <c r="O25" s="38">
        <f>SUM(B25:N25)</f>
        <v>42720</v>
      </c>
    </row>
    <row r="26" spans="1:15" s="6" customFormat="1" ht="30.75" customHeight="1" thickBot="1">
      <c r="A26" s="30" t="s">
        <v>26</v>
      </c>
      <c r="B26" s="47">
        <v>388</v>
      </c>
      <c r="C26" s="32">
        <v>811</v>
      </c>
      <c r="D26" s="44">
        <v>1114</v>
      </c>
      <c r="E26" s="32">
        <v>1029</v>
      </c>
      <c r="F26" s="32">
        <v>2373</v>
      </c>
      <c r="G26" s="32">
        <v>682</v>
      </c>
      <c r="H26" s="32">
        <v>817</v>
      </c>
      <c r="I26" s="32">
        <v>789</v>
      </c>
      <c r="J26" s="32">
        <v>970</v>
      </c>
      <c r="K26" s="32">
        <v>471</v>
      </c>
      <c r="L26" s="32">
        <v>1267</v>
      </c>
      <c r="M26" s="32">
        <v>1631</v>
      </c>
      <c r="N26" s="32">
        <v>2952</v>
      </c>
      <c r="O26" s="48">
        <f>SUM(B26:N26)-2</f>
        <v>15292</v>
      </c>
    </row>
    <row r="27" spans="1:15" ht="14.2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6" customFormat="1" ht="14.25" customHeight="1">
      <c r="A28" s="8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s="6" customFormat="1" ht="14.25" customHeight="1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 t="s">
        <v>49</v>
      </c>
    </row>
    <row r="30" spans="1:15" s="6" customFormat="1" ht="24" customHeight="1">
      <c r="A30" s="54" t="s">
        <v>46</v>
      </c>
      <c r="B30" s="56" t="s">
        <v>15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s="6" customFormat="1" ht="36" customHeight="1" thickBot="1">
      <c r="A31" s="55"/>
      <c r="B31" s="11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3" t="s">
        <v>13</v>
      </c>
      <c r="O31" s="14" t="s">
        <v>14</v>
      </c>
    </row>
    <row r="32" spans="1:15" s="6" customFormat="1" ht="27.75" customHeight="1">
      <c r="A32" s="33" t="s">
        <v>27</v>
      </c>
      <c r="B32" s="50">
        <v>7489</v>
      </c>
      <c r="C32" s="34">
        <v>3345</v>
      </c>
      <c r="D32" s="34">
        <v>11152</v>
      </c>
      <c r="E32" s="34">
        <v>3014</v>
      </c>
      <c r="F32" s="34">
        <v>4770</v>
      </c>
      <c r="G32" s="34">
        <v>4027</v>
      </c>
      <c r="H32" s="34">
        <v>9469</v>
      </c>
      <c r="I32" s="34">
        <v>3256</v>
      </c>
      <c r="J32" s="34">
        <v>2757</v>
      </c>
      <c r="K32" s="34">
        <v>3632</v>
      </c>
      <c r="L32" s="34">
        <v>9410</v>
      </c>
      <c r="M32" s="34">
        <v>9849</v>
      </c>
      <c r="N32" s="34">
        <v>1369</v>
      </c>
      <c r="O32" s="49">
        <f>SUM(B32:N32)</f>
        <v>73539</v>
      </c>
    </row>
    <row r="33" spans="1:15" s="6" customFormat="1" ht="27.75" customHeight="1">
      <c r="A33" s="27" t="s">
        <v>28</v>
      </c>
      <c r="B33" s="28">
        <v>0</v>
      </c>
      <c r="C33" s="29">
        <v>586</v>
      </c>
      <c r="D33" s="29">
        <v>0</v>
      </c>
      <c r="E33" s="29">
        <v>2746</v>
      </c>
      <c r="F33" s="29">
        <v>176</v>
      </c>
      <c r="G33" s="29">
        <v>0</v>
      </c>
      <c r="H33" s="29">
        <v>2157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5">
        <f>SUM(B33:N33)</f>
        <v>5665</v>
      </c>
    </row>
    <row r="34" spans="1:15" s="6" customFormat="1" ht="27.75" customHeight="1">
      <c r="A34" s="27" t="s">
        <v>29</v>
      </c>
      <c r="B34" s="28">
        <v>0</v>
      </c>
      <c r="C34" s="29">
        <v>1139</v>
      </c>
      <c r="D34" s="29">
        <v>0</v>
      </c>
      <c r="E34" s="29">
        <v>0</v>
      </c>
      <c r="F34" s="29">
        <v>9693</v>
      </c>
      <c r="G34" s="29">
        <v>0</v>
      </c>
      <c r="H34" s="29">
        <v>1472</v>
      </c>
      <c r="I34" s="29">
        <v>308</v>
      </c>
      <c r="J34" s="29">
        <v>0</v>
      </c>
      <c r="K34" s="29">
        <v>0</v>
      </c>
      <c r="L34" s="29">
        <v>133</v>
      </c>
      <c r="M34" s="29">
        <v>0</v>
      </c>
      <c r="N34" s="29">
        <v>391</v>
      </c>
      <c r="O34" s="35">
        <f>SUM(B34:N34)</f>
        <v>13136</v>
      </c>
    </row>
    <row r="35" spans="1:15" s="6" customFormat="1" ht="27.75" customHeight="1">
      <c r="A35" s="27" t="s">
        <v>30</v>
      </c>
      <c r="B35" s="51">
        <v>374</v>
      </c>
      <c r="C35" s="29">
        <v>559</v>
      </c>
      <c r="D35" s="29">
        <v>606</v>
      </c>
      <c r="E35" s="29">
        <v>652</v>
      </c>
      <c r="F35" s="29">
        <v>523</v>
      </c>
      <c r="G35" s="29">
        <v>363</v>
      </c>
      <c r="H35" s="29">
        <v>313</v>
      </c>
      <c r="I35" s="29">
        <v>368</v>
      </c>
      <c r="J35" s="29">
        <v>456</v>
      </c>
      <c r="K35" s="29">
        <v>251</v>
      </c>
      <c r="L35" s="29">
        <v>627</v>
      </c>
      <c r="M35" s="29">
        <v>949</v>
      </c>
      <c r="N35" s="29">
        <v>2858</v>
      </c>
      <c r="O35" s="49">
        <f>SUM(B35:N35)</f>
        <v>8899</v>
      </c>
    </row>
    <row r="36" spans="1:15" s="6" customFormat="1" ht="27.75" customHeight="1">
      <c r="A36" s="27" t="s">
        <v>31</v>
      </c>
      <c r="B36" s="28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1450</v>
      </c>
      <c r="N36" s="29">
        <v>121</v>
      </c>
      <c r="O36" s="35">
        <f>SUM(B36:N36)+1</f>
        <v>1572</v>
      </c>
    </row>
    <row r="37" spans="1:15" s="6" customFormat="1" ht="27.75" customHeight="1">
      <c r="A37" s="27" t="s">
        <v>32</v>
      </c>
      <c r="B37" s="28">
        <v>0</v>
      </c>
      <c r="C37" s="29">
        <v>0</v>
      </c>
      <c r="D37" s="29">
        <v>0</v>
      </c>
      <c r="E37" s="29">
        <v>35</v>
      </c>
      <c r="F37" s="29">
        <v>2</v>
      </c>
      <c r="G37" s="29">
        <v>100</v>
      </c>
      <c r="H37" s="29">
        <v>0</v>
      </c>
      <c r="I37" s="29">
        <v>0</v>
      </c>
      <c r="J37" s="29">
        <v>0</v>
      </c>
      <c r="K37" s="29">
        <v>110</v>
      </c>
      <c r="L37" s="29">
        <v>55</v>
      </c>
      <c r="M37" s="29">
        <v>87</v>
      </c>
      <c r="N37" s="29">
        <v>0</v>
      </c>
      <c r="O37" s="35">
        <f>SUM(B37:N37)</f>
        <v>389</v>
      </c>
    </row>
    <row r="38" spans="1:15" s="6" customFormat="1" ht="27.75" customHeight="1">
      <c r="A38" s="27" t="s">
        <v>33</v>
      </c>
      <c r="B38" s="51">
        <v>5654</v>
      </c>
      <c r="C38" s="29">
        <v>31050</v>
      </c>
      <c r="D38" s="29">
        <v>30151</v>
      </c>
      <c r="E38" s="29">
        <v>33949</v>
      </c>
      <c r="F38" s="29">
        <v>41703</v>
      </c>
      <c r="G38" s="29">
        <v>36310</v>
      </c>
      <c r="H38" s="29">
        <v>34194</v>
      </c>
      <c r="I38" s="29">
        <v>31620</v>
      </c>
      <c r="J38" s="29">
        <v>27694</v>
      </c>
      <c r="K38" s="29">
        <v>39828</v>
      </c>
      <c r="L38" s="29">
        <v>32542</v>
      </c>
      <c r="M38" s="29">
        <v>59109</v>
      </c>
      <c r="N38" s="29">
        <v>50331</v>
      </c>
      <c r="O38" s="49">
        <f>SUM(B38:N38)-2</f>
        <v>454133</v>
      </c>
    </row>
    <row r="39" spans="1:15" s="6" customFormat="1" ht="27.75" customHeight="1">
      <c r="A39" s="27" t="s">
        <v>34</v>
      </c>
      <c r="B39" s="51">
        <v>2</v>
      </c>
      <c r="C39" s="29">
        <v>5</v>
      </c>
      <c r="D39" s="29">
        <v>42</v>
      </c>
      <c r="E39" s="29">
        <v>233</v>
      </c>
      <c r="F39" s="29">
        <v>5</v>
      </c>
      <c r="G39" s="29">
        <v>3</v>
      </c>
      <c r="H39" s="29">
        <v>106</v>
      </c>
      <c r="I39" s="29">
        <v>38</v>
      </c>
      <c r="J39" s="29">
        <v>3</v>
      </c>
      <c r="K39" s="29">
        <v>332</v>
      </c>
      <c r="L39" s="29">
        <v>4</v>
      </c>
      <c r="M39" s="29">
        <v>880</v>
      </c>
      <c r="N39" s="29">
        <v>78</v>
      </c>
      <c r="O39" s="49">
        <f>SUM(B39:N39)+1</f>
        <v>1732</v>
      </c>
    </row>
    <row r="40" spans="1:15" s="6" customFormat="1" ht="27.75" customHeight="1">
      <c r="A40" s="27" t="s">
        <v>35</v>
      </c>
      <c r="B40" s="51">
        <v>454</v>
      </c>
      <c r="C40" s="29">
        <v>4590</v>
      </c>
      <c r="D40" s="29">
        <v>3060</v>
      </c>
      <c r="E40" s="29">
        <v>3913</v>
      </c>
      <c r="F40" s="29">
        <v>3420</v>
      </c>
      <c r="G40" s="29">
        <v>2952</v>
      </c>
      <c r="H40" s="29">
        <v>4407</v>
      </c>
      <c r="I40" s="29">
        <v>2852</v>
      </c>
      <c r="J40" s="29">
        <v>3265</v>
      </c>
      <c r="K40" s="29">
        <v>16568</v>
      </c>
      <c r="L40" s="29">
        <v>4600</v>
      </c>
      <c r="M40" s="29">
        <v>6626</v>
      </c>
      <c r="N40" s="29">
        <v>35756</v>
      </c>
      <c r="O40" s="49">
        <f>SUM(B40:N40)</f>
        <v>92463</v>
      </c>
    </row>
    <row r="41" spans="1:15" s="6" customFormat="1" ht="27.75" customHeight="1">
      <c r="A41" s="27" t="s">
        <v>36</v>
      </c>
      <c r="B41" s="51">
        <v>699</v>
      </c>
      <c r="C41" s="29">
        <v>2184</v>
      </c>
      <c r="D41" s="29">
        <v>703</v>
      </c>
      <c r="E41" s="29">
        <v>1701</v>
      </c>
      <c r="F41" s="29">
        <v>4687</v>
      </c>
      <c r="G41" s="29">
        <v>4828</v>
      </c>
      <c r="H41" s="29">
        <v>1512</v>
      </c>
      <c r="I41" s="29">
        <v>524</v>
      </c>
      <c r="J41" s="29">
        <v>2698</v>
      </c>
      <c r="K41" s="29">
        <v>443</v>
      </c>
      <c r="L41" s="29">
        <v>2994</v>
      </c>
      <c r="M41" s="29">
        <v>7940</v>
      </c>
      <c r="N41" s="29">
        <v>10733</v>
      </c>
      <c r="O41" s="49">
        <f>SUM(B41:N41)</f>
        <v>41646</v>
      </c>
    </row>
    <row r="42" spans="1:15" s="6" customFormat="1" ht="27.75" customHeight="1">
      <c r="A42" s="27" t="s">
        <v>37</v>
      </c>
      <c r="B42" s="28">
        <v>0</v>
      </c>
      <c r="C42" s="29">
        <v>899</v>
      </c>
      <c r="D42" s="29">
        <v>899</v>
      </c>
      <c r="E42" s="29">
        <v>899</v>
      </c>
      <c r="F42" s="29">
        <v>899</v>
      </c>
      <c r="G42" s="29">
        <v>899</v>
      </c>
      <c r="H42" s="29">
        <v>899</v>
      </c>
      <c r="I42" s="29">
        <v>899</v>
      </c>
      <c r="J42" s="29">
        <v>0</v>
      </c>
      <c r="K42" s="29">
        <v>0</v>
      </c>
      <c r="L42" s="29">
        <v>0</v>
      </c>
      <c r="M42" s="29">
        <v>279</v>
      </c>
      <c r="N42" s="29">
        <v>0</v>
      </c>
      <c r="O42" s="35">
        <f>SUM(B42:N42)-2</f>
        <v>6570</v>
      </c>
    </row>
    <row r="43" spans="1:15" s="6" customFormat="1" ht="27.75" customHeight="1">
      <c r="A43" s="27" t="s">
        <v>38</v>
      </c>
      <c r="B43" s="51">
        <v>0</v>
      </c>
      <c r="C43" s="29">
        <v>2381</v>
      </c>
      <c r="D43" s="29">
        <v>2381</v>
      </c>
      <c r="E43" s="29">
        <v>2381</v>
      </c>
      <c r="F43" s="29">
        <v>2753</v>
      </c>
      <c r="G43" s="29">
        <v>2487</v>
      </c>
      <c r="H43" s="29">
        <v>2487</v>
      </c>
      <c r="I43" s="29">
        <v>2476</v>
      </c>
      <c r="J43" s="29">
        <v>2476</v>
      </c>
      <c r="K43" s="29">
        <v>2869</v>
      </c>
      <c r="L43" s="29">
        <v>2814</v>
      </c>
      <c r="M43" s="29">
        <v>2842</v>
      </c>
      <c r="N43" s="29">
        <v>2842</v>
      </c>
      <c r="O43" s="49">
        <f>SUM(B43:N43)</f>
        <v>31189</v>
      </c>
    </row>
    <row r="44" spans="1:15" s="6" customFormat="1" ht="27.75" customHeight="1">
      <c r="A44" s="27" t="s">
        <v>39</v>
      </c>
      <c r="B44" s="28">
        <v>0</v>
      </c>
      <c r="C44" s="29">
        <v>0</v>
      </c>
      <c r="D44" s="29">
        <v>79</v>
      </c>
      <c r="E44" s="29">
        <v>0</v>
      </c>
      <c r="F44" s="29">
        <v>0</v>
      </c>
      <c r="G44" s="29">
        <v>16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40</v>
      </c>
      <c r="O44" s="35">
        <f>SUM(B44:N44)-1</f>
        <v>134</v>
      </c>
    </row>
    <row r="45" spans="1:15" s="6" customFormat="1" ht="27.75" customHeight="1">
      <c r="A45" s="27" t="s">
        <v>40</v>
      </c>
      <c r="B45" s="28">
        <v>0</v>
      </c>
      <c r="C45" s="29">
        <v>0</v>
      </c>
      <c r="D45" s="29">
        <v>0</v>
      </c>
      <c r="E45" s="29">
        <v>0</v>
      </c>
      <c r="F45" s="29">
        <v>49</v>
      </c>
      <c r="G45" s="29">
        <v>0</v>
      </c>
      <c r="H45" s="29">
        <v>16</v>
      </c>
      <c r="I45" s="29">
        <v>123</v>
      </c>
      <c r="J45" s="29">
        <v>49</v>
      </c>
      <c r="K45" s="29">
        <v>25</v>
      </c>
      <c r="L45" s="29">
        <v>0</v>
      </c>
      <c r="M45" s="29">
        <v>0</v>
      </c>
      <c r="N45" s="29">
        <v>49</v>
      </c>
      <c r="O45" s="35">
        <f>SUM(B45:N45)+1</f>
        <v>312</v>
      </c>
    </row>
    <row r="46" spans="1:15" s="6" customFormat="1" ht="27.75" customHeight="1">
      <c r="A46" s="36" t="s">
        <v>41</v>
      </c>
      <c r="B46" s="28">
        <v>75178</v>
      </c>
      <c r="C46" s="29">
        <v>36346</v>
      </c>
      <c r="D46" s="29">
        <v>122452</v>
      </c>
      <c r="E46" s="29">
        <v>141363</v>
      </c>
      <c r="F46" s="29">
        <v>0</v>
      </c>
      <c r="G46" s="29">
        <v>81407</v>
      </c>
      <c r="H46" s="29">
        <v>0</v>
      </c>
      <c r="I46" s="29">
        <v>162654</v>
      </c>
      <c r="J46" s="29">
        <v>65965</v>
      </c>
      <c r="K46" s="29">
        <v>40660</v>
      </c>
      <c r="L46" s="29">
        <v>81322</v>
      </c>
      <c r="M46" s="29">
        <v>40348</v>
      </c>
      <c r="N46" s="29">
        <v>1807</v>
      </c>
      <c r="O46" s="35">
        <f>SUM(B46:N46)</f>
        <v>849502</v>
      </c>
    </row>
    <row r="47" spans="1:15" s="6" customFormat="1" ht="27.75" customHeight="1">
      <c r="A47" s="7" t="s">
        <v>42</v>
      </c>
      <c r="B47" s="28">
        <v>26613</v>
      </c>
      <c r="C47" s="29">
        <v>0</v>
      </c>
      <c r="D47" s="29">
        <v>26613</v>
      </c>
      <c r="E47" s="29">
        <v>26613</v>
      </c>
      <c r="F47" s="29">
        <v>0</v>
      </c>
      <c r="G47" s="29">
        <v>0</v>
      </c>
      <c r="H47" s="29">
        <v>0</v>
      </c>
      <c r="I47" s="29">
        <v>56818</v>
      </c>
      <c r="J47" s="29">
        <v>0</v>
      </c>
      <c r="K47" s="29">
        <v>0</v>
      </c>
      <c r="L47" s="29">
        <v>26612</v>
      </c>
      <c r="M47" s="29">
        <v>51197</v>
      </c>
      <c r="N47" s="29">
        <v>0</v>
      </c>
      <c r="O47" s="35">
        <f>SUM(B47:N47)</f>
        <v>214466</v>
      </c>
    </row>
    <row r="48" spans="1:15" s="6" customFormat="1" ht="27.75" customHeight="1">
      <c r="A48" s="27" t="s">
        <v>43</v>
      </c>
      <c r="B48" s="28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246</v>
      </c>
      <c r="O48" s="35">
        <f>SUM(B48:N48)</f>
        <v>246</v>
      </c>
    </row>
    <row r="49" spans="1:15" s="6" customFormat="1" ht="27.75" customHeight="1">
      <c r="A49" s="27" t="s">
        <v>44</v>
      </c>
      <c r="B49" s="28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16</v>
      </c>
      <c r="I49" s="29">
        <v>10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5">
        <f>SUM(B49:N49)-1</f>
        <v>25</v>
      </c>
    </row>
    <row r="50" spans="1:15" s="6" customFormat="1" ht="27.75" customHeight="1" thickBot="1">
      <c r="A50" s="30" t="s">
        <v>45</v>
      </c>
      <c r="B50" s="31">
        <v>0</v>
      </c>
      <c r="C50" s="32">
        <v>0</v>
      </c>
      <c r="D50" s="32">
        <v>20</v>
      </c>
      <c r="E50" s="32">
        <v>0</v>
      </c>
      <c r="F50" s="32">
        <v>0</v>
      </c>
      <c r="G50" s="32">
        <v>0</v>
      </c>
      <c r="H50" s="32">
        <v>0</v>
      </c>
      <c r="I50" s="32">
        <v>34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9">
        <f>SUM(B50:N50)</f>
        <v>54</v>
      </c>
    </row>
    <row r="51" spans="1:15" ht="13.5">
      <c r="A51" s="1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3" ht="13.5">
      <c r="A53"/>
    </row>
    <row r="54" ht="13.5">
      <c r="A54"/>
    </row>
    <row r="55" ht="13.5">
      <c r="A55"/>
    </row>
    <row r="56" ht="18" customHeight="1">
      <c r="A56"/>
    </row>
    <row r="57" ht="24" customHeight="1">
      <c r="A57"/>
    </row>
    <row r="58" ht="27.75" customHeight="1">
      <c r="A58"/>
    </row>
    <row r="59" ht="13.5">
      <c r="A59"/>
    </row>
    <row r="60" ht="13.5">
      <c r="A60"/>
    </row>
    <row r="61" ht="18" customHeight="1">
      <c r="A61"/>
    </row>
    <row r="62" ht="24" customHeight="1">
      <c r="A62"/>
    </row>
    <row r="63" ht="27.75" customHeight="1">
      <c r="A63"/>
    </row>
  </sheetData>
  <sheetProtection/>
  <mergeCells count="9">
    <mergeCell ref="A2:O2"/>
    <mergeCell ref="N1:O1"/>
    <mergeCell ref="A30:A31"/>
    <mergeCell ref="B30:O30"/>
    <mergeCell ref="A11:O11"/>
    <mergeCell ref="B6:O6"/>
    <mergeCell ref="A6:A7"/>
    <mergeCell ref="A14:A15"/>
    <mergeCell ref="B14:O14"/>
  </mergeCells>
  <printOptions horizontalCentered="1"/>
  <pageMargins left="0.31496062992125984" right="0.31496062992125984" top="0.7480314960629921" bottom="0.31" header="0.31496062992125984" footer="0.23"/>
  <pageSetup horizontalDpi="300" verticalDpi="300" orientation="landscape" paperSize="9" scale="83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2012-05-02T06:02:09Z</dcterms:created>
  <dcterms:modified xsi:type="dcterms:W3CDTF">2013-06-13T09:38:22Z</dcterms:modified>
  <cp:category/>
  <cp:version/>
  <cp:contentType/>
  <cp:contentStatus/>
</cp:coreProperties>
</file>