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9"/>
  <workbookPr codeName="ThisWorkbook" defaultThemeVersion="124226"/>
  <mc:AlternateContent xmlns:mc="http://schemas.openxmlformats.org/markup-compatibility/2006">
    <mc:Choice Requires="x15">
      <x15ac:absPath xmlns:x15ac="http://schemas.microsoft.com/office/spreadsheetml/2010/11/ac" url="C:\Users\okadayusuke\Desktop\エクセル\エクセル\"/>
    </mc:Choice>
  </mc:AlternateContent>
  <xr:revisionPtr revIDLastSave="0" documentId="13_ncr:1_{A2FA04CE-B09F-4985-974F-49F6FBB71F98}" xr6:coauthVersionLast="36" xr6:coauthVersionMax="36" xr10:uidLastSave="{00000000-0000-0000-0000-000000000000}"/>
  <bookViews>
    <workbookView xWindow="0" yWindow="0" windowWidth="20490" windowHeight="745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<sst xmlns="http://schemas.openxmlformats.org/spreadsheetml/2006/main" count="3066" uniqueCount="695">
  <si>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</si>
  <si>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</si>
  <si>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</si>
  <si>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</si>
  <si>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</si>
  <si>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</si>
  <si>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</si>
  <si>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</si>
  <si>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</si>
  <si>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</si>
  <si>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</si>
  <si>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</si>
  <si>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</si>
  <si>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</si>
  <si>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</si>
  <si>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</si>
  <si>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</si>
  <si>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</si>
  <si>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</si>
  <si>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</si>
  <si>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</si>
  <si>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</si>
  <si>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</si>
  <si>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</si>
  <si>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</si>
  <si>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</si>
  <si>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</si>
  <si>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</si>
  <si>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</si>
  <si>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</si>
  <si>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</si>
  <si>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</si>
  <si>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</si>
  <si>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</si>
  <si>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</si>
  <si>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</si>
  <si>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</si>
  <si>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</si>
  <si>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</si>
  <si>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</si>
  <si>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</si>
  <si>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</si>
  <si>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</si>
  <si>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</si>
  <si>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</si>
  <si>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</si>
  <si>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</si>
  <si>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</si>
  <si>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</si>
  <si>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</si>
  <si>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</si>
  <si>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</si>
  <si>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</si>
  <si>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</si>
  <si>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</si>
  <si>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</si>
  <si>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</si>
  <si>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</si>
  <si>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</si>
  <si>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</si>
  <si>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</si>
  <si>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</si>
  <si>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</si>
  <si>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</si>
  <si>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</si>
  <si>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</si>
  <si>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</si>
  <si>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</si>
  <si>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</si>
  <si>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</si>
  <si>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</si>
  <si>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</si>
  <si>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</si>
  <si>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</si>
  <si>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</si>
  <si>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</si>
  <si>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</si>
  <si>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</si>
  <si>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</si>
  <si>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</si>
  <si>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</si>
  <si>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</si>
  <si>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</si>
  <si>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</si>
  <si>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</si>
  <si>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</si>
  <si>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</si>
  <si>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</si>
  <si>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</si>
  <si>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</si>
  <si>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</si>
  <si>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</si>
  <si>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</si>
  <si>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</si>
  <si>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</si>
  <si>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</si>
  <si>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</si>
  <si>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</si>
  <si>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</si>
  <si>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</si>
  <si>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</si>
  <si>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</si>
  <si>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</si>
  <si>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</si>
  <si>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</si>
  <si>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</si>
  <si>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</si>
  <si>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</si>
  <si>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</si>
  <si>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</si>
  <si>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</si>
  <si>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</si>
  <si>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</si>
  <si>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</si>
  <si>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</si>
  <si>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</si>
  <si>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</si>
  <si>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</si>
  <si>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</si>
  <si>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</si>
  <si>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</si>
  <si>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</si>
  <si>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</si>
  <si>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</si>
  <si>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</si>
  <si>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</si>
  <si>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</si>
  <si>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</si>
  <si>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</si>
  <si>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</si>
  <si>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</si>
  <si>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</si>
  <si>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</si>
  <si>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</si>
  <si>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</si>
  <si>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</si>
  <si>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</si>
  <si>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</si>
  <si>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</si>
  <si>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</si>
  <si>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</si>
  <si>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</si>
  <si>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</si>
  <si>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</si>
  <si>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</si>
  <si>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</si>
  <si>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</si>
  <si>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</si>
  <si>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</si>
  <si>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</si>
  <si>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</si>
  <si>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</si>
  <si>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</si>
  <si>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</si>
  <si>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</si>
  <si>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</si>
  <si>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</si>
  <si>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</si>
  <si>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</si>
  <si>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</si>
  <si>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</si>
  <si>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</si>
  <si>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</si>
  <si>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</si>
  <si>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</si>
  <si>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</si>
  <si>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</si>
  <si>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</si>
  <si>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</si>
  <si>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</si>
  <si>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</si>
  <si>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</si>
  <si>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</si>
  <si>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</si>
  <si>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</si>
  <si>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</si>
  <si>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</si>
  <si>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</si>
  <si>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</si>
  <si>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</si>
  <si>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</si>
  <si>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</si>
  <si>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</si>
  <si>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</si>
  <si>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</si>
  <si>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</si>
  <si>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</si>
  <si>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</si>
  <si>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</si>
  <si>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</si>
  <si>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</si>
  <si>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</si>
  <si>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</si>
  <si>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</si>
  <si>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</si>
  <si>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</si>
  <si>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</si>
  <si>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</si>
  <si>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</si>
  <si>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</si>
  <si>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</si>
  <si>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</si>
  <si>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</si>
  <si>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</si>
  <si>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</si>
  <si>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</si>
  <si>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</si>
  <si>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</si>
  <si>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</si>
  <si>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</si>
  <si>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</si>
  <si>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</si>
  <si>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</si>
  <si>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</si>
  <si>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</si>
  <si>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</si>
  <si>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</si>
  <si>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</si>
  <si>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</si>
  <si>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</si>
  <si>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</si>
  <si>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</si>
  <si>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</si>
  <si>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</si>
  <si>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</si>
  <si>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</si>
  <si>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</si>
  <si>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</si>
  <si>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</si>
  <si>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</si>
  <si>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</si>
  <si>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</si>
  <si>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</si>
  <si>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</si>
  <si>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</si>
  <si>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</si>
  <si>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</si>
  <si>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</si>
  <si>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</si>
  <si>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</si>
  <si>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</si>
  <si>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</si>
  <si>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</si>
  <si>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</si>
  <si>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</si>
  <si>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</si>
  <si>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</si>
  <si>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</si>
  <si>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</si>
  <si>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</si>
  <si>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</si>
  <si>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</si>
  <si>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</si>
  <si>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</si>
  <si>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</si>
  <si>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</si>
  <si>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</si>
  <si>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</si>
  <si>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</si>
  <si>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</si>
  <si>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</si>
  <si>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</si>
  <si>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</si>
  <si>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</si>
  <si>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</si>
  <si>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</si>
  <si>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</si>
  <si>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</si>
  <si>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</si>
  <si>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</si>
  <si>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</si>
  <si>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</si>
  <si>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</si>
  <si>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</si>
  <si>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</si>
  <si>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</si>
  <si>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</si>
  <si>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</si>
  <si>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</si>
  <si>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</si>
  <si>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</si>
  <si>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</si>
  <si>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</si>
  <si>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</si>
  <si>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</si>
  <si>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</si>
  <si>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</si>
  <si>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</si>
  <si>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</si>
  <si>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</si>
  <si>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</si>
  <si>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</si>
  <si>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</si>
  <si>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</si>
  <si>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</si>
  <si>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</si>
  <si>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</si>
  <si>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</si>
  <si>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</si>
  <si>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</si>
  <si>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</si>
  <si>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</si>
  <si>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</si>
  <si>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</si>
  <si>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</si>
  <si>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</si>
  <si>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</si>
  <si>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</si>
  <si>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</si>
  <si>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</si>
  <si>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</si>
  <si>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</si>
  <si>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</si>
  <si>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</si>
  <si>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</si>
  <si>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</si>
  <si>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</si>
  <si>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</si>
  <si>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</si>
  <si>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</si>
  <si>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</si>
  <si>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</si>
  <si>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</si>
  <si>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</si>
  <si>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</si>
  <si>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</si>
  <si>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</si>
  <si>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</si>
  <si>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</si>
  <si>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</si>
  <si>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</si>
  <si>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</si>
  <si>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</si>
  <si>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</si>
  <si>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</si>
  <si>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</si>
  <si>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</si>
  <si>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</si>
  <si>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</si>
  <si>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</si>
  <si>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</si>
  <si>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</si>
  <si>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</si>
  <si>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</si>
  <si>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</si>
  <si>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</si>
  <si>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</si>
  <si>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</si>
  <si>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</si>
  <si>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</si>
  <si>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</si>
  <si>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</si>
  <si>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</si>
  <si>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</si>
  <si>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</si>
  <si>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</si>
  <si>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</si>
  <si>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</si>
  <si>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</si>
  <si>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</si>
  <si>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</si>
  <si>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</si>
  <si>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</si>
  <si>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</si>
  <si>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</si>
  <si>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</si>
  <si>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</si>
  <si>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</si>
  <si>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</si>
  <si>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</si>
  <si>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</si>
  <si>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</si>
  <si>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</si>
  <si>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</si>
  <si>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</si>
  <si>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</si>
  <si>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</si>
  <si>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</si>
  <si>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</si>
  <si>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</si>
  <si>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</si>
  <si>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</si>
  <si>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</si>
  <si>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</si>
  <si>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</si>
  <si>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</si>
  <si>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</si>
  <si>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</si>
  <si>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</si>
  <si>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</si>
  <si>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</si>
  <si>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</si>
  <si>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</si>
  <si>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</si>
  <si>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</si>
  <si>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</si>
  <si>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</si>
  <si>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</si>
  <si>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</si>
  <si>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</si>
  <si>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</si>
  <si>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</si>
  <si>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</si>
  <si>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</si>
  <si>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</si>
  <si>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</si>
  <si>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</si>
  <si>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</si>
  <si>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</si>
  <si>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</si>
  <si>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</si>
  <si>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</si>
  <si>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</si>
  <si>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</si>
  <si>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</si>
  <si>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</si>
  <si>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</si>
  <si>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</si>
  <si>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</si>
  <si>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</si>
  <si>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</si>
  <si>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</si>
  <si>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</si>
  <si>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</si>
  <si>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</si>
  <si>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</si>
  <si>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</si>
  <si>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</si>
  <si>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</si>
  <si>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</si>
  <si>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</si>
  <si>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</si>
  <si>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</si>
  <si>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</si>
  <si>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</si>
  <si>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</si>
  <si>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</si>
  <si>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</si>
  <si>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</si>
  <si>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</si>
  <si>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</si>
  <si>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</si>
  <si>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</si>
  <si>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</si>
  <si>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</si>
  <si>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</si>
  <si>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</si>
  <si>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</si>
  <si>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</si>
  <si>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</si>
  <si>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</si>
  <si>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</si>
  <si>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</si>
  <si>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</si>
  <si>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</si>
  <si>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</si>
  <si>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</si>
  <si>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</si>
  <si>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</si>
  <si>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</si>
  <si>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</si>
  <si>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</si>
  <si>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</si>
  <si>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</si>
  <si>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</si>
  <si>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</si>
  <si>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</si>
  <si>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</si>
  <si>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</si>
  <si>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</si>
  <si>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</si>
  <si>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</si>
  <si>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</si>
  <si>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</si>
  <si>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</si>
  <si>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</si>
  <si>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</si>
  <si>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</si>
  <si>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</si>
  <si>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</si>
  <si>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</si>
  <si>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</si>
  <si>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</si>
  <si>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</si>
  <si>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</si>
  <si>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</si>
  <si>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</si>
  <si>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</si>
  <si>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</si>
  <si>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</si>
  <si>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</si>
  <si>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</si>
  <si>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</si>
  <si>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</si>
  <si>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</si>
  <si>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</si>
  <si>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</si>
  <si>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</si>
  <si>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</si>
  <si>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</si>
  <si>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</si>
  <si>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</si>
  <si>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</si>
  <si>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</si>
  <si>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</si>
  <si>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</si>
  <si>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</si>
  <si>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</si>
  <si>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</si>
  <si>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</si>
  <si>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</si>
  <si>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</si>
  <si>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</si>
  <si>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</si>
  <si>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</si>
  <si>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</si>
  <si>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</si>
  <si>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</si>
  <si>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</si>
  <si>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</si>
  <si>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</si>
  <si>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</si>
  <si>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</si>
  <si>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</si>
  <si>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</si>
  <si>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</si>
  <si>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</si>
  <si>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</si>
  <si>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</si>
  <si>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</si>
  <si>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</si>
  <si>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</si>
  <si>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</si>
  <si>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</si>
  <si>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</si>
  <si>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</si>
  <si>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</si>
  <si>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</si>
  <si>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</si>
  <si>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</si>
  <si>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</si>
  <si>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</si>
  <si>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</si>
  <si>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</si>
  <si>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</si>
  <si>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</si>
  <si>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</si>
  <si>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</si>
  <si>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</si>
  <si>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</si>
  <si>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</si>
  <si>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</si>
  <si>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</si>
  <si>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</si>
  <si>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</si>
  <si>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</si>
  <si>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</si>
  <si>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</si>
  <si>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</si>
  <si>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</si>
  <si>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</si>
  <si>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</si>
  <si>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</si>
  <si>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</si>
  <si>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</si>
  <si>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</si>
  <si>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</si>
  <si>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公正取引委員会</t>
  </si>
  <si>
    <t>○</t>
  </si>
  <si>
    <t>-</t>
    <phoneticPr fontId="5"/>
  </si>
  <si>
    <t>競争政策研究センター</t>
    <rPh sb="0" eb="2">
      <t>キョウソウ</t>
    </rPh>
    <rPh sb="2" eb="4">
      <t>セイサク</t>
    </rPh>
    <rPh sb="4" eb="6">
      <t>ケンキュウ</t>
    </rPh>
    <phoneticPr fontId="7"/>
  </si>
  <si>
    <t>経済取引局</t>
    <rPh sb="0" eb="2">
      <t>ケイザイ</t>
    </rPh>
    <rPh sb="2" eb="4">
      <t>トリヒキ</t>
    </rPh>
    <rPh sb="4" eb="5">
      <t>キョク</t>
    </rPh>
    <phoneticPr fontId="7"/>
  </si>
  <si>
    <t>平成１５年度</t>
    <rPh sb="0" eb="2">
      <t>ヘイセイ</t>
    </rPh>
    <rPh sb="4" eb="5">
      <t>ネン</t>
    </rPh>
    <rPh sb="5" eb="6">
      <t>ド</t>
    </rPh>
    <phoneticPr fontId="24"/>
  </si>
  <si>
    <t>総務課経済調査室</t>
    <rPh sb="0" eb="2">
      <t>ソウム</t>
    </rPh>
    <rPh sb="2" eb="3">
      <t>カ</t>
    </rPh>
    <rPh sb="3" eb="5">
      <t>ケイザイ</t>
    </rPh>
    <rPh sb="5" eb="7">
      <t>チョウサ</t>
    </rPh>
    <rPh sb="7" eb="8">
      <t>シツ</t>
    </rPh>
    <phoneticPr fontId="7"/>
  </si>
  <si>
    <t>笠原　慎吾</t>
    <rPh sb="0" eb="2">
      <t>カサハラ</t>
    </rPh>
    <rPh sb="3" eb="5">
      <t>シンゴ</t>
    </rPh>
    <phoneticPr fontId="7"/>
  </si>
  <si>
    <t>　①競争政策上の課題について議論を行うため検討会を開催（専門家や必要に応じて関係省庁も参加），②競争政策上の先端的な課題について，学識経験者等が，公正取引委員会の担当部局と議論しながら，執筆者の名義・責任で行う論考（ディスカッションペーパー）を発表，③企業・実務家・内外の研究者による講演会（セミナー，ＢＢＬ〔Brown Bag Lunch〕）を開催，④事業者，法曹等の実務家に競争政策の動向について理解の増進を図るため，国際シンポジウムや公開セミナーを開催。</t>
    <phoneticPr fontId="5"/>
  </si>
  <si>
    <t>-</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</si>
  <si>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</si>
  <si>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</si>
  <si>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</si>
  <si>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経済実態等調査費</t>
    <rPh sb="0" eb="2">
      <t>ケイザイ</t>
    </rPh>
    <rPh sb="2" eb="4">
      <t>ジッタイ</t>
    </rPh>
    <rPh sb="4" eb="5">
      <t>トウ</t>
    </rPh>
    <rPh sb="5" eb="7">
      <t>チョウサ</t>
    </rPh>
    <rPh sb="7" eb="8">
      <t>ヒ</t>
    </rPh>
    <phoneticPr fontId="5"/>
  </si>
  <si>
    <t>　研究活動やセミナー等の開催が活動の中心であり，政策等への反映状況について定量的な目標を設定することは困難である。</t>
    <phoneticPr fontId="5"/>
  </si>
  <si>
    <t>回</t>
    <rPh sb="0" eb="1">
      <t>カイ</t>
    </rPh>
    <phoneticPr fontId="5"/>
  </si>
  <si>
    <t>-</t>
    <phoneticPr fontId="5"/>
  </si>
  <si>
    <t>　事業者，法曹等の実務家，行政機関の職員等における競争政策に係る理解の増進により事業者等に対する競争政策の定着を図る。</t>
    <phoneticPr fontId="5"/>
  </si>
  <si>
    <t>同上</t>
    <rPh sb="0" eb="2">
      <t>ドウジョウ</t>
    </rPh>
    <phoneticPr fontId="5"/>
  </si>
  <si>
    <t>国際シンポジウム又は公開セミナーの開催回数</t>
    <rPh sb="0" eb="2">
      <t>コクサイ</t>
    </rPh>
    <rPh sb="8" eb="9">
      <t>マタ</t>
    </rPh>
    <phoneticPr fontId="5"/>
  </si>
  <si>
    <t>公開セミナー開催に係る経費／開催回数　　　　　　　</t>
    <phoneticPr fontId="5"/>
  </si>
  <si>
    <t>円</t>
    <phoneticPr fontId="5"/>
  </si>
  <si>
    <t>　　円/回</t>
    <rPh sb="2" eb="3">
      <t>エン</t>
    </rPh>
    <rPh sb="4" eb="5">
      <t>カイ</t>
    </rPh>
    <phoneticPr fontId="5"/>
  </si>
  <si>
    <t>円</t>
    <rPh sb="0" eb="1">
      <t>エン</t>
    </rPh>
    <phoneticPr fontId="5"/>
  </si>
  <si>
    <t>国際シンポジウム開催に係る経費／開催回数</t>
    <phoneticPr fontId="5"/>
  </si>
  <si>
    <t>985,458/3</t>
  </si>
  <si>
    <t>1,161,763/3</t>
    <phoneticPr fontId="5"/>
  </si>
  <si>
    <t>3,131,182/1</t>
    <phoneticPr fontId="5"/>
  </si>
  <si>
    <t>5,218,661/2</t>
    <phoneticPr fontId="5"/>
  </si>
  <si>
    <t>競争政策の普及啓発等　3</t>
    <phoneticPr fontId="5"/>
  </si>
  <si>
    <t>公開セミナー及び国際シンポジウムの実施状況
①開催回数</t>
    <phoneticPr fontId="5"/>
  </si>
  <si>
    <t>公開セミナー及び国際シンポジウムの実施状況
②参加登録者数</t>
    <phoneticPr fontId="5"/>
  </si>
  <si>
    <t>公開セミナー及び国際シンポジウムの実施状況
③新聞記事，雑誌記事への掲載件数</t>
    <phoneticPr fontId="5"/>
  </si>
  <si>
    <t>名</t>
    <rPh sb="0" eb="1">
      <t>メイ</t>
    </rPh>
    <phoneticPr fontId="5"/>
  </si>
  <si>
    <t>件</t>
    <rPh sb="0" eb="1">
      <t>ケン</t>
    </rPh>
    <phoneticPr fontId="5"/>
  </si>
  <si>
    <t>　競争政策研究センターにおいて公開セミナー，国際シンポジウム等を継続的に実施することにより，競争政策の重要性や競争政策に係る最近の主要な論点等に関する情報を発信し，事業者，法曹等の実務家，行政機関の職員等における競争政策に係る理解を増進し，もって競争的な市場環境を創出する。</t>
    <phoneticPr fontId="5"/>
  </si>
  <si>
    <t>　昨今，競争政策の重要性が高まる中，独占禁止法の運用や競争政策の企画・立案・評価を行う上での理論的・実証的な基礎を強化をすることは，国民や社会のニーズを的確に反映しているといえる。また，国際シンポジウムや公開セミナーには，競争政策に関係する企業関係者や法曹等が多数参加していることから，国民のニーズがあり，優先度が高い事業といえる。</t>
    <phoneticPr fontId="5"/>
  </si>
  <si>
    <t xml:space="preserve">  独占禁止法の運用や競争政策の企画・立案・評価に資する研究を行って，研究成果を実務に反映させていくためには，公正取引委員会職員（国）が研究に参加するなどして，主体的に研究活動を行っていく必要がある。</t>
    <phoneticPr fontId="5"/>
  </si>
  <si>
    <t>　競争政策の企画・立案，独占禁止法の運用は，経済学に理論的基礎を置いており，政策に適切に応用していく上では，外部の研究者や実務家といった知的資源と公正取引委員会職員との間で，競争政策に関する情報を共有し，密接に意見交換を行う機能的・持続的な環境を整備することは，必要かつ適切であり，優先度が高い。</t>
    <phoneticPr fontId="5"/>
  </si>
  <si>
    <t>○</t>
    <phoneticPr fontId="5"/>
  </si>
  <si>
    <t>無</t>
  </si>
  <si>
    <t>有</t>
  </si>
  <si>
    <t>　支出先の選定に当たっては，過去に品質が良く価格も安かった事業者を含め，２者又は３者からの見積り合わせを実施して競争性の確保・コストの削減に努めている。
　なお，特命随意契約となったイベント会場の選定については，開催当日に空きがあること，公正取引委員会から短時間で移動可能な距離にあること，出席予定者数が着席可能な広さであることなどを要したところ，一者のみがこれらの条件を満たしたことから，当該者に委託することとなったものである。</t>
    <phoneticPr fontId="5"/>
  </si>
  <si>
    <t>‐</t>
  </si>
  <si>
    <t>　公開セミナー，国際シンポジウム等の講演者に対し，旅費及び謝金を支払っているところ，その金額は，規則・統一単価に基づいたものとなっている。</t>
    <phoneticPr fontId="5"/>
  </si>
  <si>
    <t>　研究成果の普及等の事業目的の実現に必要不可欠かどうかを慎重に吟味した上で印刷，翻訳等の経費の支出の可否を判断している。</t>
    <phoneticPr fontId="5"/>
  </si>
  <si>
    <t>　電話会議の活用により，委員等旅費等の削減に努めている。</t>
    <phoneticPr fontId="5"/>
  </si>
  <si>
    <t>　複数の競争政策に関するテーマについて，検討会やＷＳ等を開催をし，研究成果を公表している。また，競争政策の重要性や競争政策に係る最近の主要な論点等に関する情報発信のため，公開セミナー及び国際シンポジウムを開催しており，参加者の満足度も高い。</t>
    <phoneticPr fontId="5"/>
  </si>
  <si>
    <t>競争政策研究センターによる研究会の報告書等 https://www.jftc.go.jp/cprc/</t>
    <phoneticPr fontId="5"/>
  </si>
  <si>
    <t>③(6)</t>
    <phoneticPr fontId="5"/>
  </si>
  <si>
    <t>⑩</t>
    <phoneticPr fontId="5"/>
  </si>
  <si>
    <t>④</t>
    <phoneticPr fontId="5"/>
  </si>
  <si>
    <t>0004</t>
    <phoneticPr fontId="5"/>
  </si>
  <si>
    <t>イイノホール株式会社</t>
    <rPh sb="6" eb="10">
      <t>カブシキガイシャ</t>
    </rPh>
    <phoneticPr fontId="5"/>
  </si>
  <si>
    <t>株式会社サイマル・インターナショナル</t>
    <rPh sb="0" eb="4">
      <t>カブシキガイシャ</t>
    </rPh>
    <phoneticPr fontId="5"/>
  </si>
  <si>
    <t>住友不動産ベルサール株式会社</t>
    <rPh sb="0" eb="2">
      <t>スミトモ</t>
    </rPh>
    <rPh sb="2" eb="5">
      <t>フドウサン</t>
    </rPh>
    <rPh sb="10" eb="11">
      <t>カブ</t>
    </rPh>
    <rPh sb="11" eb="12">
      <t>シキ</t>
    </rPh>
    <rPh sb="12" eb="14">
      <t>ガイシャ</t>
    </rPh>
    <phoneticPr fontId="5"/>
  </si>
  <si>
    <t>株式会社インターグループ</t>
    <rPh sb="0" eb="4">
      <t>カブシキガイシャ</t>
    </rPh>
    <phoneticPr fontId="5"/>
  </si>
  <si>
    <t>中央フードサービス株式会社</t>
    <rPh sb="0" eb="2">
      <t>チュウオウ</t>
    </rPh>
    <rPh sb="9" eb="13">
      <t>カブシキガイシャ</t>
    </rPh>
    <phoneticPr fontId="5"/>
  </si>
  <si>
    <t>株式会社ケーエキスプレス</t>
    <rPh sb="0" eb="4">
      <t>カブシキガイシャ</t>
    </rPh>
    <phoneticPr fontId="5"/>
  </si>
  <si>
    <t>株式会社ワイズテーブルコーポレーション</t>
    <phoneticPr fontId="5"/>
  </si>
  <si>
    <t xml:space="preserve">株式会社稲田屋本店 </t>
    <phoneticPr fontId="5"/>
  </si>
  <si>
    <t>国際シンポジウム会場費等</t>
    <rPh sb="0" eb="2">
      <t>コクサイ</t>
    </rPh>
    <rPh sb="8" eb="10">
      <t>カイジョウ</t>
    </rPh>
    <rPh sb="10" eb="11">
      <t>ヒ</t>
    </rPh>
    <rPh sb="11" eb="12">
      <t>トウ</t>
    </rPh>
    <phoneticPr fontId="5"/>
  </si>
  <si>
    <t>国際シンポジウムに係る同時通訳</t>
    <rPh sb="0" eb="2">
      <t>コクサイ</t>
    </rPh>
    <rPh sb="9" eb="10">
      <t>カカ</t>
    </rPh>
    <rPh sb="11" eb="13">
      <t>ドウジ</t>
    </rPh>
    <rPh sb="13" eb="15">
      <t>ツウヤク</t>
    </rPh>
    <phoneticPr fontId="5"/>
  </si>
  <si>
    <t>国際シンポジウム意見交換会経費</t>
    <rPh sb="0" eb="2">
      <t>コクサイ</t>
    </rPh>
    <rPh sb="8" eb="10">
      <t>イケン</t>
    </rPh>
    <rPh sb="10" eb="13">
      <t>コウカンカイ</t>
    </rPh>
    <rPh sb="13" eb="15">
      <t>ケイヒ</t>
    </rPh>
    <phoneticPr fontId="5"/>
  </si>
  <si>
    <t>国際シンポジウム事前ミーティング会議費</t>
    <rPh sb="0" eb="2">
      <t>コクサイ</t>
    </rPh>
    <rPh sb="8" eb="10">
      <t>ジゼン</t>
    </rPh>
    <rPh sb="16" eb="19">
      <t>カイギヒ</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</si>
  <si>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</si>
  <si>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</si>
  <si>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</si>
  <si>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</si>
  <si>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</si>
  <si>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</si>
  <si>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</si>
  <si>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</si>
  <si>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</si>
  <si>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</si>
  <si>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国際シンポジウム講演者等</t>
    <rPh sb="0" eb="2">
      <t>コクサイ</t>
    </rPh>
    <rPh sb="8" eb="10">
      <t>コウエン</t>
    </rPh>
    <rPh sb="10" eb="11">
      <t>シャ</t>
    </rPh>
    <rPh sb="11" eb="12">
      <t>トウ</t>
    </rPh>
    <phoneticPr fontId="5"/>
  </si>
  <si>
    <t>研究活動に係るヒアリング等</t>
    <rPh sb="0" eb="2">
      <t>ケンキュウ</t>
    </rPh>
    <rPh sb="2" eb="4">
      <t>カツドウ</t>
    </rPh>
    <rPh sb="5" eb="6">
      <t>カカ</t>
    </rPh>
    <rPh sb="12" eb="13">
      <t>トウ</t>
    </rPh>
    <phoneticPr fontId="5"/>
  </si>
  <si>
    <t>ユサコ株式会社</t>
    <rPh sb="3" eb="7">
      <t>カブシキガイシャ</t>
    </rPh>
    <phoneticPr fontId="5"/>
  </si>
  <si>
    <t>日本郵便株式会社</t>
    <rPh sb="0" eb="2">
      <t>ニホン</t>
    </rPh>
    <rPh sb="2" eb="4">
      <t>ユウビン</t>
    </rPh>
    <rPh sb="4" eb="5">
      <t>カブ</t>
    </rPh>
    <rPh sb="5" eb="6">
      <t>シキ</t>
    </rPh>
    <rPh sb="6" eb="8">
      <t>ガイシャ</t>
    </rPh>
    <phoneticPr fontId="5"/>
  </si>
  <si>
    <t>株式会社アライ印刷</t>
    <rPh sb="0" eb="4">
      <t>カブシキガイシャ</t>
    </rPh>
    <phoneticPr fontId="5"/>
  </si>
  <si>
    <t>ジャパンメディアシステム株式会社</t>
    <phoneticPr fontId="5"/>
  </si>
  <si>
    <t>ワンプラネット株式会社</t>
    <phoneticPr fontId="5"/>
  </si>
  <si>
    <t>株式会社ユーレックス・ジャパン</t>
    <phoneticPr fontId="5"/>
  </si>
  <si>
    <t>株式会社三省堂書店</t>
    <rPh sb="0" eb="4">
      <t>カブシキガイシャ</t>
    </rPh>
    <phoneticPr fontId="5"/>
  </si>
  <si>
    <t>John Wiley &amp; Sons, Inc.</t>
    <phoneticPr fontId="5"/>
  </si>
  <si>
    <t>株式会社ノブレス</t>
    <phoneticPr fontId="5"/>
  </si>
  <si>
    <t>カクタス・コミュニケーションズ株式会社</t>
    <phoneticPr fontId="5"/>
  </si>
  <si>
    <t>論文データベースの利用料</t>
    <rPh sb="0" eb="2">
      <t>ロンブン</t>
    </rPh>
    <rPh sb="9" eb="12">
      <t>リヨウリョウ</t>
    </rPh>
    <phoneticPr fontId="5"/>
  </si>
  <si>
    <t>検討会報告書広報用パンフレットの発送</t>
    <rPh sb="0" eb="3">
      <t>ケントウカイ</t>
    </rPh>
    <rPh sb="3" eb="6">
      <t>ホウコクショ</t>
    </rPh>
    <rPh sb="6" eb="9">
      <t>コウホウヨウ</t>
    </rPh>
    <rPh sb="16" eb="18">
      <t>ハッソウ</t>
    </rPh>
    <phoneticPr fontId="5"/>
  </si>
  <si>
    <t>検討会報告書広報用パンフレットの印刷</t>
    <rPh sb="0" eb="3">
      <t>ケントウカイ</t>
    </rPh>
    <rPh sb="3" eb="6">
      <t>ホウコクショ</t>
    </rPh>
    <rPh sb="6" eb="9">
      <t>コウホウヨウ</t>
    </rPh>
    <rPh sb="16" eb="18">
      <t>インサツ</t>
    </rPh>
    <phoneticPr fontId="5"/>
  </si>
  <si>
    <t>電話会議システム等の購入</t>
    <rPh sb="0" eb="2">
      <t>デンワ</t>
    </rPh>
    <rPh sb="2" eb="4">
      <t>カイギ</t>
    </rPh>
    <rPh sb="8" eb="9">
      <t>トウ</t>
    </rPh>
    <rPh sb="10" eb="12">
      <t>コウニュウ</t>
    </rPh>
    <phoneticPr fontId="5"/>
  </si>
  <si>
    <t>研究活動に係る翻訳業務</t>
    <rPh sb="0" eb="2">
      <t>ケンキュウ</t>
    </rPh>
    <rPh sb="2" eb="4">
      <t>カツドウ</t>
    </rPh>
    <rPh sb="5" eb="6">
      <t>カカ</t>
    </rPh>
    <rPh sb="7" eb="9">
      <t>ホンヤク</t>
    </rPh>
    <rPh sb="9" eb="11">
      <t>ギョウム</t>
    </rPh>
    <phoneticPr fontId="5"/>
  </si>
  <si>
    <t>書籍の購入</t>
    <rPh sb="0" eb="2">
      <t>ショセキ</t>
    </rPh>
    <rPh sb="3" eb="5">
      <t>コウニュウ</t>
    </rPh>
    <phoneticPr fontId="5"/>
  </si>
  <si>
    <t>競争政策研究センタークリアファイルの印刷</t>
    <rPh sb="0" eb="2">
      <t>キョウソウ</t>
    </rPh>
    <rPh sb="2" eb="4">
      <t>セイサク</t>
    </rPh>
    <rPh sb="4" eb="6">
      <t>ケンキュウ</t>
    </rPh>
    <rPh sb="18" eb="20">
      <t>インサツ</t>
    </rPh>
    <phoneticPr fontId="5"/>
  </si>
  <si>
    <t>論文誌の購読料</t>
    <rPh sb="0" eb="2">
      <t>ロンブン</t>
    </rPh>
    <rPh sb="2" eb="3">
      <t>シ</t>
    </rPh>
    <rPh sb="4" eb="6">
      <t>コウドク</t>
    </rPh>
    <rPh sb="6" eb="7">
      <t>リョウ</t>
    </rPh>
    <phoneticPr fontId="5"/>
  </si>
  <si>
    <t>競争政策研究センターでの会議等の議事録作成</t>
    <rPh sb="0" eb="2">
      <t>キョウソウ</t>
    </rPh>
    <rPh sb="2" eb="4">
      <t>セイサク</t>
    </rPh>
    <rPh sb="4" eb="6">
      <t>ケンキュウ</t>
    </rPh>
    <rPh sb="12" eb="14">
      <t>カイギ</t>
    </rPh>
    <rPh sb="14" eb="15">
      <t>トウ</t>
    </rPh>
    <rPh sb="16" eb="19">
      <t>ギジロク</t>
    </rPh>
    <rPh sb="19" eb="21">
      <t>サクセイ</t>
    </rPh>
    <phoneticPr fontId="5"/>
  </si>
  <si>
    <t>研究活動に係る英文校正業務</t>
    <rPh sb="0" eb="2">
      <t>ケンキュウ</t>
    </rPh>
    <rPh sb="2" eb="4">
      <t>カツドウ</t>
    </rPh>
    <rPh sb="5" eb="6">
      <t>カカ</t>
    </rPh>
    <rPh sb="7" eb="9">
      <t>エイブン</t>
    </rPh>
    <rPh sb="9" eb="11">
      <t>コウセイ</t>
    </rPh>
    <rPh sb="11" eb="13">
      <t>ギョウム</t>
    </rPh>
    <phoneticPr fontId="5"/>
  </si>
  <si>
    <t>競争政策研究センターでの会議等への出席</t>
    <rPh sb="0" eb="2">
      <t>キョウソウ</t>
    </rPh>
    <rPh sb="2" eb="4">
      <t>セイサク</t>
    </rPh>
    <rPh sb="4" eb="6">
      <t>ケンキュウ</t>
    </rPh>
    <rPh sb="12" eb="14">
      <t>カイギ</t>
    </rPh>
    <rPh sb="14" eb="15">
      <t>トウ</t>
    </rPh>
    <rPh sb="17" eb="19">
      <t>シュッセキ</t>
    </rPh>
    <phoneticPr fontId="5"/>
  </si>
  <si>
    <t>A. 個人A</t>
    <rPh sb="3" eb="5">
      <t>コジン</t>
    </rPh>
    <phoneticPr fontId="5"/>
  </si>
  <si>
    <t>謝金</t>
    <rPh sb="0" eb="2">
      <t>シャキン</t>
    </rPh>
    <phoneticPr fontId="5"/>
  </si>
  <si>
    <t>旅費</t>
    <rPh sb="0" eb="2">
      <t>リョヒ</t>
    </rPh>
    <phoneticPr fontId="5"/>
  </si>
  <si>
    <t>交通費等</t>
    <rPh sb="0" eb="3">
      <t>コウツウヒ</t>
    </rPh>
    <rPh sb="3" eb="4">
      <t>トウ</t>
    </rPh>
    <phoneticPr fontId="5"/>
  </si>
  <si>
    <t>E.イイノホール株式会社</t>
    <phoneticPr fontId="5"/>
  </si>
  <si>
    <t>庁費</t>
    <rPh sb="0" eb="2">
      <t>チョウヒ</t>
    </rPh>
    <phoneticPr fontId="5"/>
  </si>
  <si>
    <t>-</t>
    <phoneticPr fontId="5"/>
  </si>
  <si>
    <t>7,590,321/3</t>
    <phoneticPr fontId="5"/>
  </si>
  <si>
    <t>625,000/2</t>
    <phoneticPr fontId="5"/>
  </si>
  <si>
    <t>4,364,000/2</t>
    <phoneticPr fontId="5"/>
  </si>
  <si>
    <t>32,919/1</t>
    <phoneticPr fontId="5"/>
  </si>
  <si>
    <t>　公開セミナー及び国際シンポジウムの開催実績は当初の見込みと同等以上となっている。また，学識経験者などにも参加いただいて検討会やワークショップ等を開催し，研究成果を公表している。</t>
    <rPh sb="32" eb="34">
      <t>イジョウ</t>
    </rPh>
    <phoneticPr fontId="5"/>
  </si>
  <si>
    <t>点検対象外</t>
    <rPh sb="0" eb="2">
      <t>テンケン</t>
    </rPh>
    <rPh sb="2" eb="4">
      <t>タイショウ</t>
    </rPh>
    <rPh sb="4" eb="5">
      <t>ガイ</t>
    </rPh>
    <phoneticPr fontId="5"/>
  </si>
  <si>
    <t>公開セミナーにおけるテーマ選定に係る参加者の満足度（※アンケートにおいて公開セミナーの内容について，「大変参考になった」を５，「参考になった」を４，「全く参考にならなかった」を１とした５段階評価の結果，「５」又は「４」と回答した参加者の割合）</t>
    <rPh sb="13" eb="15">
      <t>センテイ</t>
    </rPh>
    <rPh sb="16" eb="17">
      <t>カカ</t>
    </rPh>
    <phoneticPr fontId="5"/>
  </si>
  <si>
    <t>　国際シンポジウムにおけるテーマ選定に係る参加者の満足度（※アンケートにおいて国際シンポジウムの内容について，「大変参考になった」を５，「参考になった」を４，「全く参考にならなかった」を１とした５段階評価の結果，「５」又は「４」と回答した参加者の割合）</t>
    <rPh sb="16" eb="18">
      <t>センテイ</t>
    </rPh>
    <rPh sb="19" eb="20">
      <t>カカ</t>
    </rPh>
    <phoneticPr fontId="5"/>
  </si>
  <si>
    <t>　検討会の報告書やディスカッションペーパーについては，ホームページにおいて公表しており，競争政策に関する検討の場において，検討事項に関連するテーマに係る研究の成果物が随時参考にされるなど積極的に活用されている。</t>
    <phoneticPr fontId="5"/>
  </si>
  <si>
    <t>C. 個人Ａ</t>
    <rPh sb="3" eb="5">
      <t>コジン</t>
    </rPh>
    <phoneticPr fontId="5"/>
  </si>
  <si>
    <t>競争政策の普及啓発等 競争政策に関する理論的・実証的基礎の強化 3-4</t>
    <phoneticPr fontId="5"/>
  </si>
  <si>
    <t>公正取引委員会ウェブサイトのCPRCディスカッション・ペーパーのトップページへのアクセス件数</t>
    <phoneticPr fontId="5"/>
  </si>
  <si>
    <t>件</t>
    <rPh sb="0" eb="1">
      <t>ケン</t>
    </rPh>
    <phoneticPr fontId="5"/>
  </si>
  <si>
    <t>-</t>
    <phoneticPr fontId="5"/>
  </si>
  <si>
    <t>　公開セミナー及び国際シンポジウムについて，競争政策の重要性や競争政策に係る最近の主要な論点等に関する情報の発信や，事業者，法曹等の実務家，行政機関の職員等における競争政策に係る理解のさらなる増進を図っていく。また，対外的な認知度をより向上させるため，研究成果の周知・広報に当たっての学界等との一層の連携強化を含め，各種の取組を引き続き行う。</t>
    <rPh sb="108" eb="111">
      <t>タイガイテキ</t>
    </rPh>
    <rPh sb="112" eb="115">
      <t>ニンチド</t>
    </rPh>
    <rPh sb="118" eb="120">
      <t>コウジョウ</t>
    </rPh>
    <rPh sb="126" eb="128">
      <t>ケンキュウ</t>
    </rPh>
    <rPh sb="128" eb="130">
      <t>セイカ</t>
    </rPh>
    <rPh sb="131" eb="133">
      <t>シュウチ</t>
    </rPh>
    <rPh sb="134" eb="136">
      <t>コウホウ</t>
    </rPh>
    <rPh sb="137" eb="138">
      <t>ア</t>
    </rPh>
    <rPh sb="142" eb="144">
      <t>ガッカイ</t>
    </rPh>
    <rPh sb="144" eb="145">
      <t>トウ</t>
    </rPh>
    <rPh sb="147" eb="149">
      <t>イッソウ</t>
    </rPh>
    <rPh sb="150" eb="152">
      <t>レンケイ</t>
    </rPh>
    <rPh sb="152" eb="154">
      <t>キョウカ</t>
    </rPh>
    <rPh sb="155" eb="156">
      <t>フク</t>
    </rPh>
    <rPh sb="158" eb="160">
      <t>カクシュ</t>
    </rPh>
    <rPh sb="161" eb="163">
      <t>トリクミ</t>
    </rPh>
    <rPh sb="164" eb="165">
      <t>ヒ</t>
    </rPh>
    <rPh sb="166" eb="167">
      <t>ツヅ</t>
    </rPh>
    <rPh sb="168" eb="169">
      <t>オコナ</t>
    </rPh>
    <phoneticPr fontId="5"/>
  </si>
  <si>
    <t xml:space="preserve">  競争政策研究センター（ＣＰＲＣ）は，所長・主任研究官・客員研究員として独占禁止法や経済学等の専門家等の参画を得て，研究活動を行うほか，各種セミナー等を開催することによって，中長期的観点から，独占禁止法の運用や競争政策の企画・立案・評価を行う上での理論的な基礎を強化する。</t>
    <phoneticPr fontId="5"/>
  </si>
  <si>
    <t>　定性的な成果目標は，経済学者，法学者及び公正取引委員会職員で行う共同研究の実施などの活動を通じ，独占禁止法の運用や競争政策の企画・立案・評価を行う上での理論的・実証的な基礎を強化すること及び公開セミナーの実施等により競争政策の重要性や競争政策に係る最近の主要な論点等に関する情報発信を行うことで，事業者，法曹等の実務家，行政機関の職員等における競争政策に係る理解の増進を図ることである。
　平成28～30年度において，競争政策に関する3テーマの検討会報告書をホームページで公表した。また，毎年度，国際シンポジウム又は公開セミナーを合計4回程度開催したところ，アンケート調査を行った結果，テーマ選定に係る参加者の満足度はいずれの回とも高く（詳細は下記参照），参加者にとって参考となるものだったといえる。</t>
    <rPh sb="21" eb="23">
      <t>コウセイ</t>
    </rPh>
    <rPh sb="23" eb="25">
      <t>トリヒキ</t>
    </rPh>
    <rPh sb="25" eb="28">
      <t>イインカイ</t>
    </rPh>
    <rPh sb="250" eb="252">
      <t>コクサイ</t>
    </rPh>
    <rPh sb="258" eb="259">
      <t>マタ</t>
    </rPh>
    <rPh sb="267" eb="269">
      <t>ゴウケイ</t>
    </rPh>
    <rPh sb="271" eb="273">
      <t>テイド</t>
    </rPh>
    <rPh sb="292" eb="294">
      <t>ケッカ</t>
    </rPh>
    <rPh sb="298" eb="300">
      <t>センテイ</t>
    </rPh>
    <rPh sb="301" eb="302">
      <t>カカ</t>
    </rPh>
    <phoneticPr fontId="5"/>
  </si>
  <si>
    <t xml:space="preserve">  競争政策研究センターにおいて，当初目標とした回数の公開セミナー及び国際シンポジウムを継続的に実施することにより，競争政策の重要性や競争政策に係る最近の主要な論点等に関する情報を発信し，事業者，法曹等の実務家，行政機関の職員等における競争政策に係る理解を増進してきている。
　また，検討会報告書等の成果物の活用状況の把握等に関しては，例えば，「人材と競争政策に関する検討会」報告書に関して，その周知活動を行うとともに，各種団体等に対して「人材と競争政策に関する検討会」報告書を踏まえた対応を行っているのかなどについてフォローアップを行い，検討会報告書等の成果物がより活用されるに当たり必要な点について助言を受けた。</t>
    <phoneticPr fontId="5"/>
  </si>
  <si>
    <t>-</t>
    <phoneticPr fontId="5"/>
  </si>
  <si>
    <r>
      <t>・本事業は，引き続き継続することが妥当である。ただし，</t>
    </r>
    <r>
      <rPr>
        <sz val="11"/>
        <rFont val="ＭＳ Ｐゴシック"/>
        <family val="3"/>
        <charset val="128"/>
      </rPr>
      <t>研究活動を行う組織である競争政策研究センターの特性を生かし，先進的・挑戦的なテーマの研究により一層注力するとともに，定量的な成果目標の設定が困難な場合における代替指標について，より明確に本事業の成果を評価できるものを検討することが適当と思われる。
・アウトプット指標として，公正取引委員会ウェブサイトにおける競争政策研究センターが開催した検討会に関係する情報へのアクセス件数を追加する必要があると考えられる。</t>
    </r>
    <rPh sb="1" eb="2">
      <t>ホン</t>
    </rPh>
    <rPh sb="2" eb="4">
      <t>ジギョウ</t>
    </rPh>
    <rPh sb="6" eb="7">
      <t>ヒ</t>
    </rPh>
    <rPh sb="8" eb="9">
      <t>ツヅ</t>
    </rPh>
    <rPh sb="10" eb="12">
      <t>ケイゾク</t>
    </rPh>
    <rPh sb="17" eb="19">
      <t>ダトウ</t>
    </rPh>
    <rPh sb="27" eb="29">
      <t>ケンキュウ</t>
    </rPh>
    <rPh sb="29" eb="31">
      <t>カツドウ</t>
    </rPh>
    <rPh sb="32" eb="33">
      <t>オコナ</t>
    </rPh>
    <rPh sb="34" eb="36">
      <t>ソシキ</t>
    </rPh>
    <rPh sb="39" eb="43">
      <t>キョウソウセイサク</t>
    </rPh>
    <rPh sb="43" eb="45">
      <t>ケンキュウ</t>
    </rPh>
    <rPh sb="50" eb="52">
      <t>トクセイ</t>
    </rPh>
    <rPh sb="53" eb="54">
      <t>イ</t>
    </rPh>
    <rPh sb="57" eb="60">
      <t>センシンテキ</t>
    </rPh>
    <rPh sb="61" eb="64">
      <t>チョウセンテキ</t>
    </rPh>
    <rPh sb="69" eb="71">
      <t>ケンキュウ</t>
    </rPh>
    <rPh sb="74" eb="76">
      <t>イッソウ</t>
    </rPh>
    <rPh sb="76" eb="78">
      <t>チュウリョク</t>
    </rPh>
    <rPh sb="85" eb="88">
      <t>テイリョウテキ</t>
    </rPh>
    <rPh sb="89" eb="91">
      <t>セイカ</t>
    </rPh>
    <rPh sb="91" eb="93">
      <t>モクヒョウ</t>
    </rPh>
    <rPh sb="94" eb="96">
      <t>セッテイ</t>
    </rPh>
    <rPh sb="97" eb="99">
      <t>コンナン</t>
    </rPh>
    <rPh sb="100" eb="102">
      <t>バアイ</t>
    </rPh>
    <rPh sb="108" eb="109">
      <t>サ</t>
    </rPh>
    <rPh sb="155" eb="157">
      <t>シヒョウ</t>
    </rPh>
    <rPh sb="178" eb="184">
      <t>キョウソウセイサクケンキュウ</t>
    </rPh>
    <rPh sb="189" eb="191">
      <t>カイサイ</t>
    </rPh>
    <rPh sb="193" eb="196">
      <t>ケントウカイ</t>
    </rPh>
    <rPh sb="197" eb="199">
      <t>カンケイ</t>
    </rPh>
    <rPh sb="201" eb="203">
      <t>ジョウホウ</t>
    </rPh>
    <rPh sb="209" eb="210">
      <t>ケン</t>
    </rPh>
    <rPh sb="210" eb="211">
      <t>スウ</t>
    </rPh>
    <rPh sb="212" eb="214">
      <t>ツイカ</t>
    </rPh>
    <rPh sb="216" eb="218">
      <t>ヒツヨウ</t>
    </rPh>
    <rPh sb="222" eb="223">
      <t>カンガ</t>
    </rPh>
    <phoneticPr fontId="5"/>
  </si>
  <si>
    <t>・諸謝金は，独占禁止法や経済学等の専門家等の研究活動への参画実績を踏まえ，0.4百万円増額。
・職員旅費は，研究成果の周知の実績等を踏まえ，0.5百万円増額。
・委員等旅費は，独占禁止法や経済学等の専門家等の研究活動への参画実績及び国際シンポジウムにおける国外の独占禁止法や経済学等の専門家等の招へい実績等を踏まえ，1百万円増額。
・経済実態等調査費は，単価修正により，0.1百万円増額。</t>
    <rPh sb="1" eb="4">
      <t>ショシャキン</t>
    </rPh>
    <rPh sb="22" eb="24">
      <t>ケンキュウ</t>
    </rPh>
    <rPh sb="24" eb="26">
      <t>カツドウ</t>
    </rPh>
    <rPh sb="28" eb="30">
      <t>サンカク</t>
    </rPh>
    <rPh sb="30" eb="32">
      <t>ジッセキ</t>
    </rPh>
    <rPh sb="33" eb="34">
      <t>フ</t>
    </rPh>
    <rPh sb="40" eb="43">
      <t>ヒャクマンエン</t>
    </rPh>
    <rPh sb="43" eb="45">
      <t>ゾウガク</t>
    </rPh>
    <rPh sb="48" eb="52">
      <t>ショクインリョヒ</t>
    </rPh>
    <rPh sb="54" eb="56">
      <t>ケンキュウ</t>
    </rPh>
    <rPh sb="56" eb="58">
      <t>セイカ</t>
    </rPh>
    <rPh sb="59" eb="61">
      <t>シュウチ</t>
    </rPh>
    <rPh sb="62" eb="64">
      <t>ジッセキ</t>
    </rPh>
    <rPh sb="64" eb="65">
      <t>トウ</t>
    </rPh>
    <rPh sb="66" eb="67">
      <t>フ</t>
    </rPh>
    <rPh sb="73" eb="76">
      <t>ヒャクマンエン</t>
    </rPh>
    <rPh sb="76" eb="78">
      <t>ゾウガク</t>
    </rPh>
    <rPh sb="81" eb="83">
      <t>イイン</t>
    </rPh>
    <rPh sb="83" eb="84">
      <t>トウ</t>
    </rPh>
    <rPh sb="84" eb="86">
      <t>リョヒ</t>
    </rPh>
    <rPh sb="106" eb="108">
      <t>カツドウ</t>
    </rPh>
    <rPh sb="114" eb="115">
      <t>オヨ</t>
    </rPh>
    <rPh sb="116" eb="118">
      <t>コクサイ</t>
    </rPh>
    <rPh sb="147" eb="148">
      <t>ショウ</t>
    </rPh>
    <rPh sb="150" eb="153">
      <t>ジッセキトウ</t>
    </rPh>
    <rPh sb="154" eb="155">
      <t>フ</t>
    </rPh>
    <rPh sb="159" eb="164">
      <t>ヒャクマンエンゾウガク</t>
    </rPh>
    <rPh sb="167" eb="171">
      <t>ケイザイジッタイ</t>
    </rPh>
    <rPh sb="171" eb="172">
      <t>トウ</t>
    </rPh>
    <rPh sb="172" eb="174">
      <t>チョウサ</t>
    </rPh>
    <rPh sb="174" eb="175">
      <t>ヒ</t>
    </rPh>
    <rPh sb="177" eb="179">
      <t>タンカ</t>
    </rPh>
    <rPh sb="179" eb="181">
      <t>シュウセイ</t>
    </rPh>
    <rPh sb="188" eb="193">
      <t>ヒャクマンエンゾウガク</t>
    </rPh>
    <phoneticPr fontId="5"/>
  </si>
  <si>
    <t>・行政事業レビュー推進チームの所見どおり，事業内容を維持する。同チームの所見を踏まえて，研究活動を行う組織である競争政策研究センターの特性を生かし，先進的・挑戦的なテーマの研究により一層注力する。また，今後，より明確に本事業の成果を評価できる指標を検討する。
・引き続き，中長期的観点から独占禁止法の運用や競争政策の企画・立案・評価を行う上での理論的な基礎を強化するための各種取組に必要な経費として，独占禁止法や経済学等の専門家等の研究活動への参画実績や国際シンポジウムにおける海外の独占禁止法や経済学等の専門家等の招へい実績等を踏まえ，2.0百万円増額して要求した。今後も，事業の効率的な予算執行に努める。</t>
    <rPh sb="51" eb="53">
      <t>ソシキ</t>
    </rPh>
    <rPh sb="67" eb="69">
      <t>トクセイ</t>
    </rPh>
    <rPh sb="74" eb="77">
      <t>センシンテキ</t>
    </rPh>
    <rPh sb="78" eb="81">
      <t>チョウセンテキ</t>
    </rPh>
    <rPh sb="86" eb="88">
      <t>ケンキュウ</t>
    </rPh>
    <rPh sb="91" eb="93">
      <t>イッソウ</t>
    </rPh>
    <rPh sb="93" eb="95">
      <t>チュウリョク</t>
    </rPh>
    <rPh sb="101" eb="103">
      <t>コンゴ</t>
    </rPh>
    <rPh sb="121" eb="123">
      <t>シヒョウ</t>
    </rPh>
    <rPh sb="153" eb="155">
      <t>キョウソウ</t>
    </rPh>
    <rPh sb="218" eb="220">
      <t>カツドウ</t>
    </rPh>
    <rPh sb="275" eb="277">
      <t>ゾウガク</t>
    </rPh>
    <rPh sb="279" eb="281">
      <t>ヨウキュウ</t>
    </rPh>
    <rPh sb="284" eb="286">
      <t>コンゴ</t>
    </rPh>
    <rPh sb="288" eb="290">
      <t>ジギョウ</t>
    </rPh>
    <rPh sb="291" eb="294">
      <t>コウリツテキ</t>
    </rPh>
    <rPh sb="295" eb="297">
      <t>ヨサン</t>
    </rPh>
    <rPh sb="297" eb="299">
      <t>シッコウ</t>
    </rPh>
    <rPh sb="300" eb="301">
      <t>ツト</t>
    </rPh>
    <phoneticPr fontId="5"/>
  </si>
  <si>
    <t xml:space="preserve">  競争政策の重要性や競争政策に係る最近の主要な論点等に関する情報発信のため，国際シンポジウム又は公開セミナーを過去5年間の平均と同等又はそれを上回る程度で実施</t>
    <rPh sb="39" eb="41">
      <t>コクサイ</t>
    </rPh>
    <rPh sb="47" eb="48">
      <t>マタ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</si>
</sst>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38"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wrapText="1" shrinkToFit="1"/>
      <protection locked="0"/>
    </xf>
    <xf numFmtId="0" fontId="0" fillId="0" borderId="11" xfId="0"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83" fontId="0" fillId="0" borderId="13" xfId="0" applyNumberFormat="1" applyFont="1" applyFill="1" applyBorder="1" applyAlignment="1" applyProtection="1">
      <alignment horizontal="center" vertical="center"/>
      <protection locked="0"/>
    </xf>
    <xf numFmtId="183" fontId="0" fillId="0" borderId="14" xfId="0" applyNumberFormat="1" applyFont="1" applyFill="1" applyBorder="1" applyAlignment="1" applyProtection="1">
      <alignment horizontal="center" vertical="center"/>
      <protection locked="0"/>
    </xf>
    <xf numFmtId="183" fontId="0" fillId="0" borderId="15" xfId="0" applyNumberFormat="1" applyFont="1" applyFill="1" applyBorder="1" applyAlignment="1" applyProtection="1">
      <alignment horizontal="center" vertical="center"/>
      <protection locked="0"/>
    </xf>
    <xf numFmtId="183" fontId="0" fillId="0" borderId="59" xfId="0" applyNumberFormat="1" applyFont="1" applyFill="1" applyBorder="1" applyAlignment="1" applyProtection="1">
      <alignment horizontal="center" vertical="center"/>
      <protection locked="0"/>
    </xf>
    <xf numFmtId="183" fontId="0" fillId="0" borderId="60" xfId="0" applyNumberFormat="1" applyFont="1" applyFill="1" applyBorder="1" applyAlignment="1" applyProtection="1">
      <alignment horizontal="center" vertical="center"/>
      <protection locked="0"/>
    </xf>
    <xf numFmtId="183" fontId="0" fillId="0" borderId="6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83" fontId="0" fillId="0" borderId="70" xfId="0" applyNumberFormat="1" applyFont="1" applyFill="1" applyBorder="1" applyAlignment="1" applyProtection="1">
      <alignment horizontal="center" vertical="center"/>
      <protection locked="0"/>
    </xf>
    <xf numFmtId="183" fontId="0" fillId="0" borderId="71" xfId="0" applyNumberFormat="1" applyFont="1" applyFill="1" applyBorder="1" applyAlignment="1" applyProtection="1">
      <alignment horizontal="center" vertical="center"/>
      <protection locked="0"/>
    </xf>
    <xf numFmtId="183" fontId="0" fillId="0" borderId="93" xfId="0" applyNumberFormat="1" applyFont="1" applyFill="1" applyBorder="1" applyAlignment="1" applyProtection="1">
      <alignment horizontal="center" vertical="center"/>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0</xdr:colOff>
      <xdr:row>741</xdr:row>
      <xdr:rowOff>0</xdr:rowOff>
    </xdr:from>
    <xdr:to>
      <xdr:col>45</xdr:col>
      <xdr:colOff>4424</xdr:colOff>
      <xdr:row>753</xdr:row>
      <xdr:rowOff>208375</xdr:rowOff>
    </xdr:to>
    <xdr:grpSp>
      <xdr:nvGrpSpPr>
        <xdr:cNvPr id="3" name="グループ化 2">
          <a:extLst>
            <a:ext uri="{FF2B5EF4-FFF2-40B4-BE49-F238E27FC236}">
              <a16:creationId xmlns:a16="http://schemas.microsoft.com/office/drawing/2014/main" id="{D3C8930B-2BB1-49BF-9C41-F167B8AC13E8}"/>
            </a:ext>
          </a:extLst>
        </xdr:cNvPr>
        <xdr:cNvGrpSpPr/>
      </xdr:nvGrpSpPr>
      <xdr:grpSpPr>
        <a:xfrm>
          <a:off x="2218765" y="62663294"/>
          <a:ext cx="6862424" cy="4376963"/>
          <a:chOff x="1761596" y="35460214"/>
          <a:chExt cx="6992590" cy="4578928"/>
        </a:xfrm>
      </xdr:grpSpPr>
      <xdr:sp macro="" textlink="">
        <xdr:nvSpPr>
          <xdr:cNvPr id="4" name="テキスト ボックス 3">
            <a:extLst>
              <a:ext uri="{FF2B5EF4-FFF2-40B4-BE49-F238E27FC236}">
                <a16:creationId xmlns:a16="http://schemas.microsoft.com/office/drawing/2014/main" id="{48E24C2F-FBDA-4FE0-8A2A-20C360E0D576}"/>
              </a:ext>
            </a:extLst>
          </xdr:cNvPr>
          <xdr:cNvSpPr txBox="1"/>
        </xdr:nvSpPr>
        <xdr:spPr bwMode="auto">
          <a:xfrm>
            <a:off x="4439935" y="37097889"/>
            <a:ext cx="1790132" cy="60927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1300"/>
              </a:lnSpc>
            </a:pPr>
            <a:r>
              <a:rPr kumimoji="1" lang="ja-JP" altLang="en-US" sz="1100">
                <a:latin typeface="+mj-ea"/>
                <a:ea typeface="+mj-ea"/>
              </a:rPr>
              <a:t>Ｂ．民間事業者（</a:t>
            </a:r>
            <a:r>
              <a:rPr kumimoji="1" lang="en-US" altLang="ja-JP" sz="1100">
                <a:latin typeface="+mj-ea"/>
                <a:ea typeface="+mj-ea"/>
              </a:rPr>
              <a:t>23</a:t>
            </a:r>
            <a:r>
              <a:rPr kumimoji="1" lang="ja-JP" altLang="en-US" sz="1100">
                <a:latin typeface="+mj-ea"/>
                <a:ea typeface="+mj-ea"/>
              </a:rPr>
              <a:t>社）</a:t>
            </a:r>
            <a:endParaRPr kumimoji="1" lang="en-US" altLang="ja-JP" sz="1100">
              <a:latin typeface="+mj-ea"/>
              <a:ea typeface="+mj-ea"/>
            </a:endParaRPr>
          </a:p>
          <a:p>
            <a:pPr algn="ctr">
              <a:lnSpc>
                <a:spcPts val="1300"/>
              </a:lnSpc>
            </a:pPr>
            <a:r>
              <a:rPr kumimoji="1" lang="en-US" altLang="ja-JP" sz="1100">
                <a:latin typeface="+mj-ea"/>
                <a:ea typeface="+mj-ea"/>
              </a:rPr>
              <a:t>2.2</a:t>
            </a:r>
            <a:r>
              <a:rPr kumimoji="1" lang="ja-JP" altLang="en-US" sz="1100">
                <a:latin typeface="+mj-ea"/>
                <a:ea typeface="+mj-ea"/>
              </a:rPr>
              <a:t>百万円</a:t>
            </a:r>
          </a:p>
        </xdr:txBody>
      </xdr:sp>
      <xdr:sp macro="" textlink="">
        <xdr:nvSpPr>
          <xdr:cNvPr id="5" name="テキスト ボックス 4">
            <a:extLst>
              <a:ext uri="{FF2B5EF4-FFF2-40B4-BE49-F238E27FC236}">
                <a16:creationId xmlns:a16="http://schemas.microsoft.com/office/drawing/2014/main" id="{34EDCAA6-1B84-4649-9DC4-04B820DBB0FC}"/>
              </a:ext>
            </a:extLst>
          </xdr:cNvPr>
          <xdr:cNvSpPr txBox="1"/>
        </xdr:nvSpPr>
        <xdr:spPr bwMode="auto">
          <a:xfrm>
            <a:off x="1770664" y="37103676"/>
            <a:ext cx="2142028" cy="94738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Ａ．競争政策研究センター</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所長・研究官・有識者等（</a:t>
            </a:r>
            <a:r>
              <a:rPr lang="en-US" altLang="ja-JP" sz="1100" b="0" i="0" u="none" strike="noStrike" baseline="0">
                <a:solidFill>
                  <a:sysClr val="windowText" lastClr="000000"/>
                </a:solidFill>
                <a:latin typeface="ＭＳ Ｐゴシック"/>
                <a:ea typeface="ＭＳ Ｐゴシック"/>
              </a:rPr>
              <a:t>48</a:t>
            </a:r>
            <a:r>
              <a:rPr lang="ja-JP" altLang="en-US" sz="1100" b="0" i="0" u="none" strike="noStrike" baseline="0">
                <a:solidFill>
                  <a:sysClr val="windowText" lastClr="000000"/>
                </a:solidFill>
                <a:latin typeface="ＭＳ Ｐゴシック"/>
                <a:ea typeface="ＭＳ Ｐゴシック"/>
              </a:rPr>
              <a:t>名）</a:t>
            </a:r>
            <a:endParaRPr lang="ja-JP" altLang="en-US" sz="1100" b="0" i="0" u="none" strike="noStrike" baseline="0">
              <a:solidFill>
                <a:sysClr val="windowText" lastClr="000000"/>
              </a:solidFill>
              <a:latin typeface="Calibri"/>
              <a:cs typeface="Calibri"/>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11.4</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6" name="テキスト ボックス 5">
            <a:extLst>
              <a:ext uri="{FF2B5EF4-FFF2-40B4-BE49-F238E27FC236}">
                <a16:creationId xmlns:a16="http://schemas.microsoft.com/office/drawing/2014/main" id="{263D3AF9-4DA5-46D5-813A-2452A7A4F563}"/>
              </a:ext>
            </a:extLst>
          </xdr:cNvPr>
          <xdr:cNvSpPr txBox="1"/>
        </xdr:nvSpPr>
        <xdr:spPr bwMode="auto">
          <a:xfrm>
            <a:off x="6777660" y="37094102"/>
            <a:ext cx="1976526" cy="72271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Ｃ．公正取引委員会職員</a:t>
            </a:r>
            <a:endParaRPr kumimoji="1" lang="en-US" altLang="ja-JP" sz="1100"/>
          </a:p>
          <a:p>
            <a:pPr algn="ct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14</a:t>
            </a:r>
            <a:r>
              <a:rPr kumimoji="1" lang="ja-JP" altLang="en-US" sz="1100">
                <a:solidFill>
                  <a:sysClr val="windowText" lastClr="000000"/>
                </a:solidFill>
                <a:latin typeface="+mj-ea"/>
                <a:ea typeface="+mj-ea"/>
              </a:rPr>
              <a:t>名）</a:t>
            </a:r>
            <a:endParaRPr kumimoji="1" lang="en-US" altLang="ja-JP" sz="1100">
              <a:solidFill>
                <a:sysClr val="windowText" lastClr="000000"/>
              </a:solidFill>
              <a:latin typeface="+mj-ea"/>
              <a:ea typeface="+mj-ea"/>
            </a:endParaRPr>
          </a:p>
          <a:p>
            <a:pPr algn="ctr">
              <a:lnSpc>
                <a:spcPts val="1300"/>
              </a:lnSpc>
            </a:pPr>
            <a:r>
              <a:rPr kumimoji="1" lang="en-US" altLang="ja-JP" sz="1100">
                <a:latin typeface="+mj-ea"/>
                <a:ea typeface="+mj-ea"/>
              </a:rPr>
              <a:t>2.6</a:t>
            </a:r>
            <a:r>
              <a:rPr kumimoji="1" lang="ja-JP" altLang="en-US" sz="1100">
                <a:latin typeface="+mj-ea"/>
                <a:ea typeface="+mj-ea"/>
              </a:rPr>
              <a:t>百万円</a:t>
            </a:r>
          </a:p>
        </xdr:txBody>
      </xdr:sp>
      <xdr:sp macro="" textlink="">
        <xdr:nvSpPr>
          <xdr:cNvPr id="7" name="テキスト ボックス 6">
            <a:extLst>
              <a:ext uri="{FF2B5EF4-FFF2-40B4-BE49-F238E27FC236}">
                <a16:creationId xmlns:a16="http://schemas.microsoft.com/office/drawing/2014/main" id="{7A780CF6-EA23-48D0-946F-4DF82B6B1959}"/>
              </a:ext>
            </a:extLst>
          </xdr:cNvPr>
          <xdr:cNvSpPr txBox="1"/>
        </xdr:nvSpPr>
        <xdr:spPr bwMode="auto">
          <a:xfrm>
            <a:off x="4303941" y="36862576"/>
            <a:ext cx="2103191" cy="22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p>
        </xdr:txBody>
      </xdr:sp>
      <xdr:cxnSp macro="">
        <xdr:nvCxnSpPr>
          <xdr:cNvPr id="8" name="直線コネクタ 7">
            <a:extLst>
              <a:ext uri="{FF2B5EF4-FFF2-40B4-BE49-F238E27FC236}">
                <a16:creationId xmlns:a16="http://schemas.microsoft.com/office/drawing/2014/main" id="{B496A5BF-7A0B-432C-87EC-9F738A4B7DA6}"/>
              </a:ext>
            </a:extLst>
          </xdr:cNvPr>
          <xdr:cNvCxnSpPr/>
        </xdr:nvCxnSpPr>
        <xdr:spPr bwMode="auto">
          <a:xfrm>
            <a:off x="2943550" y="36672856"/>
            <a:ext cx="4819848" cy="140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18ECD8D6-A2E6-4946-9E6F-35BE5C06F1D2}"/>
              </a:ext>
            </a:extLst>
          </xdr:cNvPr>
          <xdr:cNvSpPr txBox="1"/>
        </xdr:nvSpPr>
        <xdr:spPr bwMode="auto">
          <a:xfrm>
            <a:off x="1761596" y="38118214"/>
            <a:ext cx="2153634" cy="7299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solidFill>
                  <a:sysClr val="windowText" lastClr="000000"/>
                </a:solidFill>
              </a:rPr>
              <a:t>検討会への参加等（国際シンポジウム及び公開セミナーを除く。）</a:t>
            </a:r>
            <a:endParaRPr kumimoji="1" lang="en-US" altLang="ja-JP" sz="1100">
              <a:solidFill>
                <a:sysClr val="windowText" lastClr="000000"/>
              </a:solidFill>
            </a:endParaRPr>
          </a:p>
        </xdr:txBody>
      </xdr:sp>
      <xdr:cxnSp macro="">
        <xdr:nvCxnSpPr>
          <xdr:cNvPr id="10" name="直線コネクタ 9">
            <a:extLst>
              <a:ext uri="{FF2B5EF4-FFF2-40B4-BE49-F238E27FC236}">
                <a16:creationId xmlns:a16="http://schemas.microsoft.com/office/drawing/2014/main" id="{ABA31843-9DDE-48D4-A084-47124B81D6DA}"/>
              </a:ext>
            </a:extLst>
          </xdr:cNvPr>
          <xdr:cNvCxnSpPr/>
        </xdr:nvCxnSpPr>
        <xdr:spPr>
          <a:xfrm>
            <a:off x="4099217" y="38855105"/>
            <a:ext cx="2245119"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1" name="テキスト ボックス 10">
            <a:extLst>
              <a:ext uri="{FF2B5EF4-FFF2-40B4-BE49-F238E27FC236}">
                <a16:creationId xmlns:a16="http://schemas.microsoft.com/office/drawing/2014/main" id="{C0C8008B-9D16-46F0-9572-3F771B9C6E7F}"/>
              </a:ext>
            </a:extLst>
          </xdr:cNvPr>
          <xdr:cNvSpPr txBox="1"/>
        </xdr:nvSpPr>
        <xdr:spPr bwMode="auto">
          <a:xfrm>
            <a:off x="3033644" y="39234176"/>
            <a:ext cx="2185798" cy="804966"/>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Ｄ．</a:t>
            </a:r>
            <a:r>
              <a:rPr kumimoji="1" lang="ja-JP" altLang="ja-JP" sz="1100">
                <a:solidFill>
                  <a:schemeClr val="dk1"/>
                </a:solidFill>
                <a:effectLst/>
                <a:latin typeface="+mn-lt"/>
                <a:ea typeface="+mn-ea"/>
                <a:cs typeface="+mn-cs"/>
              </a:rPr>
              <a:t>国際シンポジウム及び公開セミナー</a:t>
            </a:r>
            <a:r>
              <a:rPr lang="ja-JP" altLang="en-US" sz="1100" b="0" i="0" u="none" strike="noStrike" baseline="0">
                <a:solidFill>
                  <a:sysClr val="windowText" lastClr="000000"/>
                </a:solidFill>
                <a:latin typeface="ＭＳ Ｐゴシック"/>
                <a:ea typeface="ＭＳ Ｐゴシック"/>
              </a:rPr>
              <a:t>講演者等（</a:t>
            </a:r>
            <a:r>
              <a:rPr lang="en-US" altLang="ja-JP" sz="1100" b="0" i="0" u="none" strike="noStrike" baseline="0">
                <a:solidFill>
                  <a:sysClr val="windowText" lastClr="000000"/>
                </a:solidFill>
                <a:latin typeface="ＭＳ Ｐゴシック"/>
                <a:ea typeface="ＭＳ Ｐゴシック"/>
              </a:rPr>
              <a:t>13</a:t>
            </a:r>
            <a:r>
              <a:rPr lang="ja-JP" altLang="en-US" sz="1100" b="0" i="0" u="none" strike="noStrike" baseline="0">
                <a:solidFill>
                  <a:sysClr val="windowText" lastClr="000000"/>
                </a:solidFill>
                <a:latin typeface="ＭＳ Ｐゴシック"/>
                <a:ea typeface="ＭＳ Ｐゴシック"/>
              </a:rPr>
              <a:t>名）</a:t>
            </a:r>
            <a:endParaRPr lang="ja-JP" altLang="en-US" sz="1100" b="0" i="0" u="none" strike="noStrike" baseline="0">
              <a:solidFill>
                <a:sysClr val="windowText" lastClr="000000"/>
              </a:solidFill>
              <a:latin typeface="Calibri"/>
              <a:cs typeface="Calibri"/>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3</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12" name="テキスト ボックス 11">
            <a:extLst>
              <a:ext uri="{FF2B5EF4-FFF2-40B4-BE49-F238E27FC236}">
                <a16:creationId xmlns:a16="http://schemas.microsoft.com/office/drawing/2014/main" id="{C8F926AD-1ED1-4384-ADB2-5A1D8B14460D}"/>
              </a:ext>
            </a:extLst>
          </xdr:cNvPr>
          <xdr:cNvSpPr txBox="1"/>
        </xdr:nvSpPr>
        <xdr:spPr bwMode="auto">
          <a:xfrm>
            <a:off x="5454042" y="39388680"/>
            <a:ext cx="1790132" cy="64735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1300"/>
              </a:lnSpc>
            </a:pPr>
            <a:r>
              <a:rPr kumimoji="1" lang="ja-JP" altLang="en-US" sz="1100">
                <a:latin typeface="+mj-ea"/>
                <a:ea typeface="+mj-ea"/>
              </a:rPr>
              <a:t>Ｅ．民間事業</a:t>
            </a:r>
            <a:r>
              <a:rPr kumimoji="1" lang="ja-JP" altLang="en-US" sz="1100">
                <a:solidFill>
                  <a:sysClr val="windowText" lastClr="000000"/>
                </a:solidFill>
                <a:latin typeface="+mj-ea"/>
                <a:ea typeface="+mj-ea"/>
              </a:rPr>
              <a:t>者（</a:t>
            </a:r>
            <a:r>
              <a:rPr kumimoji="1" lang="en-US" altLang="ja-JP" sz="1100">
                <a:solidFill>
                  <a:sysClr val="windowText" lastClr="000000"/>
                </a:solidFill>
                <a:latin typeface="+mj-ea"/>
                <a:ea typeface="+mj-ea"/>
              </a:rPr>
              <a:t>8</a:t>
            </a:r>
            <a:r>
              <a:rPr kumimoji="1" lang="ja-JP" altLang="en-US" sz="1100">
                <a:solidFill>
                  <a:sysClr val="windowText" lastClr="000000"/>
                </a:solidFill>
                <a:latin typeface="+mj-ea"/>
                <a:ea typeface="+mj-ea"/>
              </a:rPr>
              <a:t>社）</a:t>
            </a:r>
            <a:endParaRPr kumimoji="1" lang="en-US" altLang="ja-JP" sz="1100">
              <a:solidFill>
                <a:sysClr val="windowText" lastClr="000000"/>
              </a:solidFill>
              <a:latin typeface="+mj-ea"/>
              <a:ea typeface="+mj-ea"/>
            </a:endParaRPr>
          </a:p>
          <a:p>
            <a:pPr algn="ctr">
              <a:lnSpc>
                <a:spcPts val="1300"/>
              </a:lnSpc>
            </a:pPr>
            <a:r>
              <a:rPr kumimoji="1" lang="en-US" altLang="ja-JP" sz="1100">
                <a:latin typeface="+mj-ea"/>
                <a:ea typeface="+mj-ea"/>
              </a:rPr>
              <a:t>4.4</a:t>
            </a:r>
            <a:r>
              <a:rPr kumimoji="1" lang="ja-JP" altLang="en-US" sz="1100">
                <a:latin typeface="+mj-ea"/>
                <a:ea typeface="+mj-ea"/>
              </a:rPr>
              <a:t>百万円</a:t>
            </a:r>
          </a:p>
        </xdr:txBody>
      </xdr:sp>
      <xdr:sp macro="" textlink="">
        <xdr:nvSpPr>
          <xdr:cNvPr id="13" name="テキスト ボックス 12">
            <a:extLst>
              <a:ext uri="{FF2B5EF4-FFF2-40B4-BE49-F238E27FC236}">
                <a16:creationId xmlns:a16="http://schemas.microsoft.com/office/drawing/2014/main" id="{8709456F-AF03-434C-9214-5CB294D95790}"/>
              </a:ext>
            </a:extLst>
          </xdr:cNvPr>
          <xdr:cNvSpPr txBox="1"/>
        </xdr:nvSpPr>
        <xdr:spPr bwMode="auto">
          <a:xfrm>
            <a:off x="5355692" y="39152780"/>
            <a:ext cx="2103191" cy="237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r>
              <a:rPr kumimoji="1" lang="ja-JP" altLang="en-US" sz="1100"/>
              <a:t>その他</a:t>
            </a:r>
            <a:r>
              <a:rPr kumimoji="1" lang="en-US" altLang="ja-JP" sz="1100"/>
              <a:t>)</a:t>
            </a:r>
            <a:r>
              <a:rPr kumimoji="1" lang="ja-JP" altLang="en-US" sz="1100"/>
              <a:t>等</a:t>
            </a:r>
            <a:r>
              <a:rPr kumimoji="1" lang="en-US" altLang="ja-JP" sz="1100"/>
              <a:t>】</a:t>
            </a:r>
          </a:p>
        </xdr:txBody>
      </xdr:sp>
      <xdr:sp macro="" textlink="">
        <xdr:nvSpPr>
          <xdr:cNvPr id="14" name="テキスト ボックス 13">
            <a:extLst>
              <a:ext uri="{FF2B5EF4-FFF2-40B4-BE49-F238E27FC236}">
                <a16:creationId xmlns:a16="http://schemas.microsoft.com/office/drawing/2014/main" id="{854D7785-DFFC-40EE-BA5F-DA9B11834836}"/>
              </a:ext>
            </a:extLst>
          </xdr:cNvPr>
          <xdr:cNvSpPr txBox="1"/>
        </xdr:nvSpPr>
        <xdr:spPr bwMode="auto">
          <a:xfrm>
            <a:off x="4455856" y="35460214"/>
            <a:ext cx="1793091" cy="57677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公正取引委員会</a:t>
            </a:r>
            <a:endParaRPr lang="ja-JP" altLang="en-US" sz="1100" b="0" i="0" u="none" strike="noStrike" baseline="0">
              <a:solidFill>
                <a:sysClr val="windowText" lastClr="000000"/>
              </a:solidFill>
              <a:latin typeface="Calibri"/>
              <a:cs typeface="Calibri"/>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24</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15" name="テキスト ボックス 14">
            <a:extLst>
              <a:ext uri="{FF2B5EF4-FFF2-40B4-BE49-F238E27FC236}">
                <a16:creationId xmlns:a16="http://schemas.microsoft.com/office/drawing/2014/main" id="{AA077604-D191-4224-A7CB-BCD283CA8590}"/>
              </a:ext>
            </a:extLst>
          </xdr:cNvPr>
          <xdr:cNvSpPr txBox="1"/>
        </xdr:nvSpPr>
        <xdr:spPr bwMode="auto">
          <a:xfrm>
            <a:off x="4250084" y="35974408"/>
            <a:ext cx="2163689" cy="615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t>競争政策研究センターの運営（非常勤職員手当てを除く）</a:t>
            </a:r>
            <a:endParaRPr kumimoji="1" lang="en-US" altLang="ja-JP" sz="1100"/>
          </a:p>
        </xdr:txBody>
      </xdr:sp>
      <xdr:cxnSp macro="">
        <xdr:nvCxnSpPr>
          <xdr:cNvPr id="16" name="直線矢印コネクタ 15">
            <a:extLst>
              <a:ext uri="{FF2B5EF4-FFF2-40B4-BE49-F238E27FC236}">
                <a16:creationId xmlns:a16="http://schemas.microsoft.com/office/drawing/2014/main" id="{F15C644E-AFF2-4125-A80F-206930ABAED8}"/>
              </a:ext>
            </a:extLst>
          </xdr:cNvPr>
          <xdr:cNvCxnSpPr>
            <a:endCxn id="6" idx="0"/>
          </xdr:cNvCxnSpPr>
        </xdr:nvCxnSpPr>
        <xdr:spPr bwMode="auto">
          <a:xfrm>
            <a:off x="7763398" y="36686951"/>
            <a:ext cx="5665" cy="4071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a:extLst>
              <a:ext uri="{FF2B5EF4-FFF2-40B4-BE49-F238E27FC236}">
                <a16:creationId xmlns:a16="http://schemas.microsoft.com/office/drawing/2014/main" id="{E3CADAE2-E25F-450E-A0C1-7CA4DEEDCD9A}"/>
              </a:ext>
            </a:extLst>
          </xdr:cNvPr>
          <xdr:cNvCxnSpPr/>
        </xdr:nvCxnSpPr>
        <xdr:spPr bwMode="auto">
          <a:xfrm>
            <a:off x="5316590" y="36456748"/>
            <a:ext cx="4850" cy="39563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3B2DD5F4-D5D2-40DB-8924-59CE9A8CF7FD}"/>
              </a:ext>
            </a:extLst>
          </xdr:cNvPr>
          <xdr:cNvCxnSpPr>
            <a:endCxn id="11" idx="0"/>
          </xdr:cNvCxnSpPr>
        </xdr:nvCxnSpPr>
        <xdr:spPr>
          <a:xfrm>
            <a:off x="4102269" y="36668851"/>
            <a:ext cx="24275" cy="25653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9" name="直線矢印コネクタ 18">
            <a:extLst>
              <a:ext uri="{FF2B5EF4-FFF2-40B4-BE49-F238E27FC236}">
                <a16:creationId xmlns:a16="http://schemas.microsoft.com/office/drawing/2014/main" id="{19A119E6-03BE-40CA-A91D-53F5D7472DBF}"/>
              </a:ext>
            </a:extLst>
          </xdr:cNvPr>
          <xdr:cNvCxnSpPr/>
        </xdr:nvCxnSpPr>
        <xdr:spPr>
          <a:xfrm flipH="1">
            <a:off x="6340050" y="38855077"/>
            <a:ext cx="389" cy="3141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16</xdr:col>
      <xdr:colOff>139700</xdr:colOff>
      <xdr:row>744</xdr:row>
      <xdr:rowOff>114300</xdr:rowOff>
    </xdr:from>
    <xdr:to>
      <xdr:col>16</xdr:col>
      <xdr:colOff>145254</xdr:colOff>
      <xdr:row>745</xdr:row>
      <xdr:rowOff>157632</xdr:rowOff>
    </xdr:to>
    <xdr:cxnSp macro="">
      <xdr:nvCxnSpPr>
        <xdr:cNvPr id="20" name="直線矢印コネクタ 19">
          <a:extLst>
            <a:ext uri="{FF2B5EF4-FFF2-40B4-BE49-F238E27FC236}">
              <a16:creationId xmlns:a16="http://schemas.microsoft.com/office/drawing/2014/main" id="{DA53BF47-5073-4AB4-BE1D-21E83F53B6ED}"/>
            </a:ext>
          </a:extLst>
        </xdr:cNvPr>
        <xdr:cNvCxnSpPr/>
      </xdr:nvCxnSpPr>
      <xdr:spPr bwMode="auto">
        <a:xfrm>
          <a:off x="3390900" y="61582300"/>
          <a:ext cx="5554" cy="398932"/>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22</xdr:col>
      <xdr:colOff>139700</xdr:colOff>
      <xdr:row>747</xdr:row>
      <xdr:rowOff>88900</xdr:rowOff>
    </xdr:from>
    <xdr:to>
      <xdr:col>35</xdr:col>
      <xdr:colOff>12700</xdr:colOff>
      <xdr:row>750</xdr:row>
      <xdr:rowOff>8217</xdr:rowOff>
    </xdr:to>
    <xdr:sp macro="" textlink="">
      <xdr:nvSpPr>
        <xdr:cNvPr id="21" name="テキスト ボックス 20">
          <a:extLst>
            <a:ext uri="{FF2B5EF4-FFF2-40B4-BE49-F238E27FC236}">
              <a16:creationId xmlns:a16="http://schemas.microsoft.com/office/drawing/2014/main" id="{B1473899-EB72-44C0-8FBF-ED042AEC22ED}"/>
            </a:ext>
          </a:extLst>
        </xdr:cNvPr>
        <xdr:cNvSpPr txBox="1"/>
      </xdr:nvSpPr>
      <xdr:spPr bwMode="auto">
        <a:xfrm>
          <a:off x="4610100" y="62623700"/>
          <a:ext cx="2514600" cy="9861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0" rtlCol="0" anchor="ctr"/>
        <a:lstStyle/>
        <a:p>
          <a:pPr algn="l"/>
          <a:r>
            <a:rPr kumimoji="1" lang="ja-JP" altLang="en-US" sz="1100">
              <a:solidFill>
                <a:sysClr val="windowText" lastClr="000000"/>
              </a:solidFill>
            </a:rPr>
            <a:t>研究に係る必要経費（海外学術雑誌データベース利用料，文献購入費，備品費等。国際シンポジウム及び公開セミナーに係る経費を除く。）</a:t>
          </a:r>
          <a:endParaRPr kumimoji="1" lang="en-US" altLang="ja-JP" sz="1100">
            <a:solidFill>
              <a:sysClr val="windowText" lastClr="000000"/>
            </a:solidFill>
          </a:endParaRPr>
        </a:p>
      </xdr:txBody>
    </xdr:sp>
    <xdr:clientData/>
  </xdr:twoCellAnchor>
  <xdr:twoCellAnchor>
    <xdr:from>
      <xdr:col>35</xdr:col>
      <xdr:colOff>44077</xdr:colOff>
      <xdr:row>747</xdr:row>
      <xdr:rowOff>203200</xdr:rowOff>
    </xdr:from>
    <xdr:to>
      <xdr:col>45</xdr:col>
      <xdr:colOff>98009</xdr:colOff>
      <xdr:row>748</xdr:row>
      <xdr:rowOff>183777</xdr:rowOff>
    </xdr:to>
    <xdr:sp macro="" textlink="">
      <xdr:nvSpPr>
        <xdr:cNvPr id="22" name="テキスト ボックス 21">
          <a:extLst>
            <a:ext uri="{FF2B5EF4-FFF2-40B4-BE49-F238E27FC236}">
              <a16:creationId xmlns:a16="http://schemas.microsoft.com/office/drawing/2014/main" id="{07DF6D4E-7DE7-439E-AA49-15D71910F7DA}"/>
            </a:ext>
          </a:extLst>
        </xdr:cNvPr>
        <xdr:cNvSpPr txBox="1"/>
      </xdr:nvSpPr>
      <xdr:spPr bwMode="auto">
        <a:xfrm>
          <a:off x="7156077" y="62738000"/>
          <a:ext cx="2085932" cy="3361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研究に係るヒアリング等</a:t>
          </a:r>
          <a:endParaRPr kumimoji="1" lang="en-US" altLang="ja-JP" sz="1100">
            <a:solidFill>
              <a:sysClr val="windowText" lastClr="000000"/>
            </a:solidFill>
          </a:endParaRPr>
        </a:p>
      </xdr:txBody>
    </xdr:sp>
    <xdr:clientData/>
  </xdr:twoCellAnchor>
  <xdr:twoCellAnchor>
    <xdr:from>
      <xdr:col>28</xdr:col>
      <xdr:colOff>101702</xdr:colOff>
      <xdr:row>753</xdr:row>
      <xdr:rowOff>279400</xdr:rowOff>
    </xdr:from>
    <xdr:to>
      <xdr:col>38</xdr:col>
      <xdr:colOff>155634</xdr:colOff>
      <xdr:row>755</xdr:row>
      <xdr:rowOff>307788</xdr:rowOff>
    </xdr:to>
    <xdr:sp macro="" textlink="">
      <xdr:nvSpPr>
        <xdr:cNvPr id="23" name="テキスト ボックス 22">
          <a:extLst>
            <a:ext uri="{FF2B5EF4-FFF2-40B4-BE49-F238E27FC236}">
              <a16:creationId xmlns:a16="http://schemas.microsoft.com/office/drawing/2014/main" id="{C675F05A-A73A-46FB-9293-2941FE66BAFA}"/>
            </a:ext>
          </a:extLst>
        </xdr:cNvPr>
        <xdr:cNvSpPr txBox="1"/>
      </xdr:nvSpPr>
      <xdr:spPr bwMode="auto">
        <a:xfrm>
          <a:off x="5791302" y="64947800"/>
          <a:ext cx="2085932" cy="739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solidFill>
                <a:sysClr val="windowText" lastClr="000000"/>
              </a:solidFill>
            </a:rPr>
            <a:t>国際シンポジウム及び公開セミナーに係る経費（会場費等）</a:t>
          </a:r>
          <a:endParaRPr kumimoji="1" lang="en-US" altLang="ja-JP" sz="1100">
            <a:solidFill>
              <a:sysClr val="windowText" lastClr="000000"/>
            </a:solidFill>
          </a:endParaRPr>
        </a:p>
      </xdr:txBody>
    </xdr:sp>
    <xdr:clientData/>
  </xdr:twoCellAnchor>
  <xdr:twoCellAnchor>
    <xdr:from>
      <xdr:col>18</xdr:col>
      <xdr:colOff>63500</xdr:colOff>
      <xdr:row>753</xdr:row>
      <xdr:rowOff>292844</xdr:rowOff>
    </xdr:from>
    <xdr:to>
      <xdr:col>26</xdr:col>
      <xdr:colOff>197086</xdr:colOff>
      <xdr:row>755</xdr:row>
      <xdr:rowOff>298822</xdr:rowOff>
    </xdr:to>
    <xdr:sp macro="" textlink="">
      <xdr:nvSpPr>
        <xdr:cNvPr id="24" name="テキスト ボックス 23">
          <a:extLst>
            <a:ext uri="{FF2B5EF4-FFF2-40B4-BE49-F238E27FC236}">
              <a16:creationId xmlns:a16="http://schemas.microsoft.com/office/drawing/2014/main" id="{240C1ED8-8A01-4653-8C25-53A0247B5CC1}"/>
            </a:ext>
          </a:extLst>
        </xdr:cNvPr>
        <xdr:cNvSpPr txBox="1"/>
      </xdr:nvSpPr>
      <xdr:spPr bwMode="auto">
        <a:xfrm>
          <a:off x="3721100" y="64961244"/>
          <a:ext cx="1759186" cy="717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solidFill>
                <a:sysClr val="windowText" lastClr="000000"/>
              </a:solidFill>
            </a:rPr>
            <a:t>国際シンポジウム及び</a:t>
          </a:r>
          <a:endParaRPr kumimoji="1" lang="en-US" altLang="ja-JP" sz="1100">
            <a:solidFill>
              <a:sysClr val="windowText" lastClr="000000"/>
            </a:solidFill>
          </a:endParaRPr>
        </a:p>
        <a:p>
          <a:pPr algn="l"/>
          <a:r>
            <a:rPr kumimoji="1" lang="ja-JP" altLang="en-US" sz="1100">
              <a:solidFill>
                <a:sysClr val="windowText" lastClr="000000"/>
              </a:solidFill>
            </a:rPr>
            <a:t>公開セミナーへの参加</a:t>
          </a:r>
          <a:endParaRPr kumimoji="1" lang="en-US" altLang="ja-JP" sz="1100">
            <a:solidFill>
              <a:sysClr val="windowText" lastClr="000000"/>
            </a:solidFill>
          </a:endParaRPr>
        </a:p>
      </xdr:txBody>
    </xdr:sp>
    <xdr:clientData/>
  </xdr:twoCellAnchor>
  <xdr:twoCellAnchor>
    <xdr:from>
      <xdr:col>14</xdr:col>
      <xdr:colOff>76200</xdr:colOff>
      <xdr:row>750</xdr:row>
      <xdr:rowOff>279400</xdr:rowOff>
    </xdr:from>
    <xdr:to>
      <xdr:col>21</xdr:col>
      <xdr:colOff>171144</xdr:colOff>
      <xdr:row>751</xdr:row>
      <xdr:rowOff>91888</xdr:rowOff>
    </xdr:to>
    <xdr:sp macro="" textlink="">
      <xdr:nvSpPr>
        <xdr:cNvPr id="27" name="テキスト ボックス 26">
          <a:extLst>
            <a:ext uri="{FF2B5EF4-FFF2-40B4-BE49-F238E27FC236}">
              <a16:creationId xmlns:a16="http://schemas.microsoft.com/office/drawing/2014/main" id="{B4FD3700-8E80-41D0-9FA4-5529F0FC63BE}"/>
            </a:ext>
          </a:extLst>
        </xdr:cNvPr>
        <xdr:cNvSpPr txBox="1"/>
      </xdr:nvSpPr>
      <xdr:spPr bwMode="auto">
        <a:xfrm>
          <a:off x="2921000" y="63881000"/>
          <a:ext cx="1517344" cy="168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出席依頼</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85" zoomScaleNormal="75" zoomScaleSheetLayoutView="85" zoomScalePageLayoutView="85" workbookViewId="0">
      <selection activeCell="G92" sqref="G92:O9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7" t="s">
        <v>0</v>
      </c>
      <c r="AK2" s="957"/>
      <c r="AL2" s="957"/>
      <c r="AM2" s="957"/>
      <c r="AN2" s="957"/>
      <c r="AO2" s="958"/>
      <c r="AP2" s="958"/>
      <c r="AQ2" s="958"/>
      <c r="AR2" s="79" t="str">
        <f>IF(OR(AO2="　", AO2=""), "", "-")</f>
        <v/>
      </c>
      <c r="AS2" s="959">
        <v>4</v>
      </c>
      <c r="AT2" s="959"/>
      <c r="AU2" s="959"/>
      <c r="AV2" s="52" t="str">
        <f>IF(AW2="", "", "-")</f>
        <v/>
      </c>
      <c r="AW2" s="911"/>
      <c r="AX2" s="911"/>
    </row>
    <row r="3" spans="1:50" ht="21" customHeight="1" thickBot="1" x14ac:dyDescent="0.2">
      <c r="A3" s="867" t="s">
        <v>541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567</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572</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569</v>
      </c>
      <c r="H7" s="499"/>
      <c r="I7" s="499"/>
      <c r="J7" s="499"/>
      <c r="K7" s="499"/>
      <c r="L7" s="499"/>
      <c r="M7" s="499"/>
      <c r="N7" s="499"/>
      <c r="O7" s="499"/>
      <c r="P7" s="499"/>
      <c r="Q7" s="499"/>
      <c r="R7" s="499"/>
      <c r="S7" s="499"/>
      <c r="T7" s="499"/>
      <c r="U7" s="499"/>
      <c r="V7" s="499"/>
      <c r="W7" s="499"/>
      <c r="X7" s="500"/>
      <c r="Y7" s="922" t="s">
        <v>513</v>
      </c>
      <c r="Z7" s="443"/>
      <c r="AA7" s="443"/>
      <c r="AB7" s="443"/>
      <c r="AC7" s="443"/>
      <c r="AD7" s="923"/>
      <c r="AE7" s="912" t="s">
        <v>569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60" t="str">
        <f>入力規則等!A28</f>
        <v>-</v>
      </c>
      <c r="H8" s="720"/>
      <c r="I8" s="720"/>
      <c r="J8" s="720"/>
      <c r="K8" s="720"/>
      <c r="L8" s="720"/>
      <c r="M8" s="720"/>
      <c r="N8" s="720"/>
      <c r="O8" s="720"/>
      <c r="P8" s="720"/>
      <c r="Q8" s="720"/>
      <c r="R8" s="720"/>
      <c r="S8" s="720"/>
      <c r="T8" s="720"/>
      <c r="U8" s="720"/>
      <c r="V8" s="720"/>
      <c r="W8" s="720"/>
      <c r="X8" s="961"/>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687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62" t="s">
        <v>24</v>
      </c>
      <c r="B12" s="963"/>
      <c r="C12" s="963"/>
      <c r="D12" s="963"/>
      <c r="E12" s="963"/>
      <c r="F12" s="964"/>
      <c r="G12" s="760"/>
      <c r="H12" s="761"/>
      <c r="I12" s="761"/>
      <c r="J12" s="761"/>
      <c r="K12" s="761"/>
      <c r="L12" s="761"/>
      <c r="M12" s="761"/>
      <c r="N12" s="761"/>
      <c r="O12" s="761"/>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2"/>
    </row>
    <row r="13" spans="1:50" ht="21" customHeight="1" x14ac:dyDescent="0.15">
      <c r="A13" s="616"/>
      <c r="B13" s="617"/>
      <c r="C13" s="617"/>
      <c r="D13" s="617"/>
      <c r="E13" s="617"/>
      <c r="F13" s="618"/>
      <c r="G13" s="723" t="s">
        <v>6</v>
      </c>
      <c r="H13" s="724"/>
      <c r="I13" s="764" t="s">
        <v>7</v>
      </c>
      <c r="J13" s="765"/>
      <c r="K13" s="765"/>
      <c r="L13" s="765"/>
      <c r="M13" s="765"/>
      <c r="N13" s="765"/>
      <c r="O13" s="766"/>
      <c r="P13" s="657">
        <v>22</v>
      </c>
      <c r="Q13" s="658"/>
      <c r="R13" s="658"/>
      <c r="S13" s="658"/>
      <c r="T13" s="658"/>
      <c r="U13" s="658"/>
      <c r="V13" s="659"/>
      <c r="W13" s="657">
        <v>21.8</v>
      </c>
      <c r="X13" s="658"/>
      <c r="Y13" s="658"/>
      <c r="Z13" s="658"/>
      <c r="AA13" s="658"/>
      <c r="AB13" s="658"/>
      <c r="AC13" s="659"/>
      <c r="AD13" s="657">
        <v>21.7</v>
      </c>
      <c r="AE13" s="658"/>
      <c r="AF13" s="658"/>
      <c r="AG13" s="658"/>
      <c r="AH13" s="658"/>
      <c r="AI13" s="658"/>
      <c r="AJ13" s="659"/>
      <c r="AK13" s="657">
        <v>20.8</v>
      </c>
      <c r="AL13" s="658"/>
      <c r="AM13" s="658"/>
      <c r="AN13" s="658"/>
      <c r="AO13" s="658"/>
      <c r="AP13" s="658"/>
      <c r="AQ13" s="659"/>
      <c r="AR13" s="919">
        <v>22.8</v>
      </c>
      <c r="AS13" s="920"/>
      <c r="AT13" s="920"/>
      <c r="AU13" s="920"/>
      <c r="AV13" s="920"/>
      <c r="AW13" s="920"/>
      <c r="AX13" s="921"/>
    </row>
    <row r="14" spans="1:50" ht="21" customHeight="1" x14ac:dyDescent="0.15">
      <c r="A14" s="616"/>
      <c r="B14" s="617"/>
      <c r="C14" s="617"/>
      <c r="D14" s="617"/>
      <c r="E14" s="617"/>
      <c r="F14" s="618"/>
      <c r="G14" s="725"/>
      <c r="H14" s="726"/>
      <c r="I14" s="711" t="s">
        <v>8</v>
      </c>
      <c r="J14" s="762"/>
      <c r="K14" s="762"/>
      <c r="L14" s="762"/>
      <c r="M14" s="762"/>
      <c r="N14" s="762"/>
      <c r="O14" s="763"/>
      <c r="P14" s="657" t="s">
        <v>576</v>
      </c>
      <c r="Q14" s="658"/>
      <c r="R14" s="658"/>
      <c r="S14" s="658"/>
      <c r="T14" s="658"/>
      <c r="U14" s="658"/>
      <c r="V14" s="659"/>
      <c r="W14" s="657" t="s">
        <v>576</v>
      </c>
      <c r="X14" s="658"/>
      <c r="Y14" s="658"/>
      <c r="Z14" s="658"/>
      <c r="AA14" s="658"/>
      <c r="AB14" s="658"/>
      <c r="AC14" s="659"/>
      <c r="AD14" s="657" t="s">
        <v>576</v>
      </c>
      <c r="AE14" s="658"/>
      <c r="AF14" s="658"/>
      <c r="AG14" s="658"/>
      <c r="AH14" s="658"/>
      <c r="AI14" s="658"/>
      <c r="AJ14" s="659"/>
      <c r="AK14" s="657" t="s">
        <v>576</v>
      </c>
      <c r="AL14" s="658"/>
      <c r="AM14" s="658"/>
      <c r="AN14" s="658"/>
      <c r="AO14" s="658"/>
      <c r="AP14" s="658"/>
      <c r="AQ14" s="659"/>
      <c r="AR14" s="788"/>
      <c r="AS14" s="788"/>
      <c r="AT14" s="788"/>
      <c r="AU14" s="788"/>
      <c r="AV14" s="788"/>
      <c r="AW14" s="788"/>
      <c r="AX14" s="789"/>
    </row>
    <row r="15" spans="1:50" ht="21" customHeight="1" x14ac:dyDescent="0.15">
      <c r="A15" s="616"/>
      <c r="B15" s="617"/>
      <c r="C15" s="617"/>
      <c r="D15" s="617"/>
      <c r="E15" s="617"/>
      <c r="F15" s="618"/>
      <c r="G15" s="725"/>
      <c r="H15" s="726"/>
      <c r="I15" s="711" t="s">
        <v>51</v>
      </c>
      <c r="J15" s="712"/>
      <c r="K15" s="712"/>
      <c r="L15" s="712"/>
      <c r="M15" s="712"/>
      <c r="N15" s="712"/>
      <c r="O15" s="713"/>
      <c r="P15" s="657" t="s">
        <v>576</v>
      </c>
      <c r="Q15" s="658"/>
      <c r="R15" s="658"/>
      <c r="S15" s="658"/>
      <c r="T15" s="658"/>
      <c r="U15" s="658"/>
      <c r="V15" s="659"/>
      <c r="W15" s="657" t="s">
        <v>576</v>
      </c>
      <c r="X15" s="658"/>
      <c r="Y15" s="658"/>
      <c r="Z15" s="658"/>
      <c r="AA15" s="658"/>
      <c r="AB15" s="658"/>
      <c r="AC15" s="659"/>
      <c r="AD15" s="657" t="s">
        <v>576</v>
      </c>
      <c r="AE15" s="658"/>
      <c r="AF15" s="658"/>
      <c r="AG15" s="658"/>
      <c r="AH15" s="658"/>
      <c r="AI15" s="658"/>
      <c r="AJ15" s="659"/>
      <c r="AK15" s="657" t="s">
        <v>576</v>
      </c>
      <c r="AL15" s="658"/>
      <c r="AM15" s="658"/>
      <c r="AN15" s="658"/>
      <c r="AO15" s="658"/>
      <c r="AP15" s="658"/>
      <c r="AQ15" s="659"/>
      <c r="AR15" s="657" t="s">
        <v>690</v>
      </c>
      <c r="AS15" s="658"/>
      <c r="AT15" s="658"/>
      <c r="AU15" s="658"/>
      <c r="AV15" s="658"/>
      <c r="AW15" s="658"/>
      <c r="AX15" s="806"/>
    </row>
    <row r="16" spans="1:50" ht="21" customHeight="1" x14ac:dyDescent="0.15">
      <c r="A16" s="616"/>
      <c r="B16" s="617"/>
      <c r="C16" s="617"/>
      <c r="D16" s="617"/>
      <c r="E16" s="617"/>
      <c r="F16" s="618"/>
      <c r="G16" s="725"/>
      <c r="H16" s="726"/>
      <c r="I16" s="711" t="s">
        <v>52</v>
      </c>
      <c r="J16" s="712"/>
      <c r="K16" s="712"/>
      <c r="L16" s="712"/>
      <c r="M16" s="712"/>
      <c r="N16" s="712"/>
      <c r="O16" s="713"/>
      <c r="P16" s="657" t="s">
        <v>576</v>
      </c>
      <c r="Q16" s="658"/>
      <c r="R16" s="658"/>
      <c r="S16" s="658"/>
      <c r="T16" s="658"/>
      <c r="U16" s="658"/>
      <c r="V16" s="659"/>
      <c r="W16" s="657" t="s">
        <v>576</v>
      </c>
      <c r="X16" s="658"/>
      <c r="Y16" s="658"/>
      <c r="Z16" s="658"/>
      <c r="AA16" s="658"/>
      <c r="AB16" s="658"/>
      <c r="AC16" s="659"/>
      <c r="AD16" s="657" t="s">
        <v>576</v>
      </c>
      <c r="AE16" s="658"/>
      <c r="AF16" s="658"/>
      <c r="AG16" s="658"/>
      <c r="AH16" s="658"/>
      <c r="AI16" s="658"/>
      <c r="AJ16" s="659"/>
      <c r="AK16" s="657" t="s">
        <v>576</v>
      </c>
      <c r="AL16" s="658"/>
      <c r="AM16" s="658"/>
      <c r="AN16" s="658"/>
      <c r="AO16" s="658"/>
      <c r="AP16" s="658"/>
      <c r="AQ16" s="659"/>
      <c r="AR16" s="757"/>
      <c r="AS16" s="758"/>
      <c r="AT16" s="758"/>
      <c r="AU16" s="758"/>
      <c r="AV16" s="758"/>
      <c r="AW16" s="758"/>
      <c r="AX16" s="759"/>
    </row>
    <row r="17" spans="1:50" ht="24.75" customHeight="1" x14ac:dyDescent="0.15">
      <c r="A17" s="616"/>
      <c r="B17" s="617"/>
      <c r="C17" s="617"/>
      <c r="D17" s="617"/>
      <c r="E17" s="617"/>
      <c r="F17" s="618"/>
      <c r="G17" s="725"/>
      <c r="H17" s="726"/>
      <c r="I17" s="711" t="s">
        <v>50</v>
      </c>
      <c r="J17" s="762"/>
      <c r="K17" s="762"/>
      <c r="L17" s="762"/>
      <c r="M17" s="762"/>
      <c r="N17" s="762"/>
      <c r="O17" s="763"/>
      <c r="P17" s="657" t="s">
        <v>576</v>
      </c>
      <c r="Q17" s="658"/>
      <c r="R17" s="658"/>
      <c r="S17" s="658"/>
      <c r="T17" s="658"/>
      <c r="U17" s="658"/>
      <c r="V17" s="659"/>
      <c r="W17" s="657" t="s">
        <v>576</v>
      </c>
      <c r="X17" s="658"/>
      <c r="Y17" s="658"/>
      <c r="Z17" s="658"/>
      <c r="AA17" s="658"/>
      <c r="AB17" s="658"/>
      <c r="AC17" s="659"/>
      <c r="AD17" s="657" t="s">
        <v>576</v>
      </c>
      <c r="AE17" s="658"/>
      <c r="AF17" s="658"/>
      <c r="AG17" s="658"/>
      <c r="AH17" s="658"/>
      <c r="AI17" s="658"/>
      <c r="AJ17" s="659"/>
      <c r="AK17" s="657" t="s">
        <v>576</v>
      </c>
      <c r="AL17" s="658"/>
      <c r="AM17" s="658"/>
      <c r="AN17" s="658"/>
      <c r="AO17" s="658"/>
      <c r="AP17" s="658"/>
      <c r="AQ17" s="659"/>
      <c r="AR17" s="917"/>
      <c r="AS17" s="917"/>
      <c r="AT17" s="917"/>
      <c r="AU17" s="917"/>
      <c r="AV17" s="917"/>
      <c r="AW17" s="917"/>
      <c r="AX17" s="918"/>
    </row>
    <row r="18" spans="1:50" ht="24.75" customHeight="1" x14ac:dyDescent="0.15">
      <c r="A18" s="616"/>
      <c r="B18" s="617"/>
      <c r="C18" s="617"/>
      <c r="D18" s="617"/>
      <c r="E18" s="617"/>
      <c r="F18" s="618"/>
      <c r="G18" s="727"/>
      <c r="H18" s="728"/>
      <c r="I18" s="716" t="s">
        <v>20</v>
      </c>
      <c r="J18" s="717"/>
      <c r="K18" s="717"/>
      <c r="L18" s="717"/>
      <c r="M18" s="717"/>
      <c r="N18" s="717"/>
      <c r="O18" s="718"/>
      <c r="P18" s="878">
        <f>SUM(P13:V17)</f>
        <v>22</v>
      </c>
      <c r="Q18" s="879"/>
      <c r="R18" s="879"/>
      <c r="S18" s="879"/>
      <c r="T18" s="879"/>
      <c r="U18" s="879"/>
      <c r="V18" s="880"/>
      <c r="W18" s="878">
        <f>SUM(W13:AC17)</f>
        <v>21.8</v>
      </c>
      <c r="X18" s="879"/>
      <c r="Y18" s="879"/>
      <c r="Z18" s="879"/>
      <c r="AA18" s="879"/>
      <c r="AB18" s="879"/>
      <c r="AC18" s="880"/>
      <c r="AD18" s="878">
        <f>SUM(AD13:AJ17)</f>
        <v>21.7</v>
      </c>
      <c r="AE18" s="879"/>
      <c r="AF18" s="879"/>
      <c r="AG18" s="879"/>
      <c r="AH18" s="879"/>
      <c r="AI18" s="879"/>
      <c r="AJ18" s="880"/>
      <c r="AK18" s="878">
        <f>SUM(AK13:AQ17)</f>
        <v>20.8</v>
      </c>
      <c r="AL18" s="879"/>
      <c r="AM18" s="879"/>
      <c r="AN18" s="879"/>
      <c r="AO18" s="879"/>
      <c r="AP18" s="879"/>
      <c r="AQ18" s="880"/>
      <c r="AR18" s="878">
        <f>SUM(AR13:AX17)</f>
        <v>22.8</v>
      </c>
      <c r="AS18" s="879"/>
      <c r="AT18" s="879"/>
      <c r="AU18" s="879"/>
      <c r="AV18" s="879"/>
      <c r="AW18" s="879"/>
      <c r="AX18" s="881"/>
    </row>
    <row r="19" spans="1:50" ht="24.75" customHeight="1" x14ac:dyDescent="0.15">
      <c r="A19" s="616"/>
      <c r="B19" s="617"/>
      <c r="C19" s="617"/>
      <c r="D19" s="617"/>
      <c r="E19" s="617"/>
      <c r="F19" s="618"/>
      <c r="G19" s="876" t="s">
        <v>9</v>
      </c>
      <c r="H19" s="877"/>
      <c r="I19" s="877"/>
      <c r="J19" s="877"/>
      <c r="K19" s="877"/>
      <c r="L19" s="877"/>
      <c r="M19" s="877"/>
      <c r="N19" s="877"/>
      <c r="O19" s="877"/>
      <c r="P19" s="657">
        <v>16.5</v>
      </c>
      <c r="Q19" s="658"/>
      <c r="R19" s="658"/>
      <c r="S19" s="658"/>
      <c r="T19" s="658"/>
      <c r="U19" s="658"/>
      <c r="V19" s="659"/>
      <c r="W19" s="657">
        <v>23.5</v>
      </c>
      <c r="X19" s="658"/>
      <c r="Y19" s="658"/>
      <c r="Z19" s="658"/>
      <c r="AA19" s="658"/>
      <c r="AB19" s="658"/>
      <c r="AC19" s="659"/>
      <c r="AD19" s="657">
        <v>23.98</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6"/>
      <c r="B20" s="617"/>
      <c r="C20" s="617"/>
      <c r="D20" s="617"/>
      <c r="E20" s="617"/>
      <c r="F20" s="618"/>
      <c r="G20" s="876" t="s">
        <v>10</v>
      </c>
      <c r="H20" s="877"/>
      <c r="I20" s="877"/>
      <c r="J20" s="877"/>
      <c r="K20" s="877"/>
      <c r="L20" s="877"/>
      <c r="M20" s="877"/>
      <c r="N20" s="877"/>
      <c r="O20" s="877"/>
      <c r="P20" s="318">
        <f>IF(P18=0, "-", SUM(P19)/P18)</f>
        <v>0.75</v>
      </c>
      <c r="Q20" s="318"/>
      <c r="R20" s="318"/>
      <c r="S20" s="318"/>
      <c r="T20" s="318"/>
      <c r="U20" s="318"/>
      <c r="V20" s="318"/>
      <c r="W20" s="318">
        <f t="shared" ref="W20" si="0">IF(W18=0, "-", SUM(W19)/W18)</f>
        <v>1.0779816513761467</v>
      </c>
      <c r="X20" s="318"/>
      <c r="Y20" s="318"/>
      <c r="Z20" s="318"/>
      <c r="AA20" s="318"/>
      <c r="AB20" s="318"/>
      <c r="AC20" s="318"/>
      <c r="AD20" s="318">
        <f t="shared" ref="AD20" si="1">IF(AD18=0, "-", SUM(AD19)/AD18)</f>
        <v>1.1050691244239632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65"/>
      <c r="G21" s="316" t="s">
        <v>476</v>
      </c>
      <c r="H21" s="317"/>
      <c r="I21" s="317"/>
      <c r="J21" s="317"/>
      <c r="K21" s="317"/>
      <c r="L21" s="317"/>
      <c r="M21" s="317"/>
      <c r="N21" s="317"/>
      <c r="O21" s="317"/>
      <c r="P21" s="318">
        <f>IF(P19=0, "-", SUM(P19)/SUM(P13,P14))</f>
        <v>0.75</v>
      </c>
      <c r="Q21" s="318"/>
      <c r="R21" s="318"/>
      <c r="S21" s="318"/>
      <c r="T21" s="318"/>
      <c r="U21" s="318"/>
      <c r="V21" s="318"/>
      <c r="W21" s="318">
        <f t="shared" ref="W21" si="2">IF(W19=0, "-", SUM(W19)/SUM(W13,W14))</f>
        <v>1.0779816513761467</v>
      </c>
      <c r="X21" s="318"/>
      <c r="Y21" s="318"/>
      <c r="Z21" s="318"/>
      <c r="AA21" s="318"/>
      <c r="AB21" s="318"/>
      <c r="AC21" s="318"/>
      <c r="AD21" s="318">
        <f t="shared" ref="AD21" si="3">IF(AD19=0, "-", SUM(AD19)/SUM(AD13,AD14))</f>
        <v>1.1050691244239632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3" t="s">
        <v>557</v>
      </c>
      <c r="B22" s="984"/>
      <c r="C22" s="984"/>
      <c r="D22" s="984"/>
      <c r="E22" s="984"/>
      <c r="F22" s="985"/>
      <c r="G22" s="970" t="s">
        <v>455</v>
      </c>
      <c r="H22" s="222"/>
      <c r="I22" s="222"/>
      <c r="J22" s="222"/>
      <c r="K22" s="222"/>
      <c r="L22" s="222"/>
      <c r="M22" s="222"/>
      <c r="N22" s="222"/>
      <c r="O22" s="223"/>
      <c r="P22" s="943" t="s">
        <v>518</v>
      </c>
      <c r="Q22" s="222"/>
      <c r="R22" s="222"/>
      <c r="S22" s="222"/>
      <c r="T22" s="222"/>
      <c r="U22" s="222"/>
      <c r="V22" s="223"/>
      <c r="W22" s="943" t="s">
        <v>514</v>
      </c>
      <c r="X22" s="222"/>
      <c r="Y22" s="222"/>
      <c r="Z22" s="222"/>
      <c r="AA22" s="222"/>
      <c r="AB22" s="222"/>
      <c r="AC22" s="223"/>
      <c r="AD22" s="943" t="s">
        <v>454</v>
      </c>
      <c r="AE22" s="222"/>
      <c r="AF22" s="222"/>
      <c r="AG22" s="222"/>
      <c r="AH22" s="222"/>
      <c r="AI22" s="222"/>
      <c r="AJ22" s="222"/>
      <c r="AK22" s="222"/>
      <c r="AL22" s="222"/>
      <c r="AM22" s="222"/>
      <c r="AN22" s="222"/>
      <c r="AO22" s="222"/>
      <c r="AP22" s="222"/>
      <c r="AQ22" s="222"/>
      <c r="AR22" s="222"/>
      <c r="AS22" s="222"/>
      <c r="AT22" s="222"/>
      <c r="AU22" s="222"/>
      <c r="AV22" s="222"/>
      <c r="AW22" s="222"/>
      <c r="AX22" s="992"/>
    </row>
    <row r="23" spans="1:50" ht="25.5" customHeight="1" x14ac:dyDescent="0.15">
      <c r="A23" s="986"/>
      <c r="B23" s="987"/>
      <c r="C23" s="987"/>
      <c r="D23" s="987"/>
      <c r="E23" s="987"/>
      <c r="F23" s="988"/>
      <c r="G23" s="971" t="s">
        <v>577</v>
      </c>
      <c r="H23" s="972"/>
      <c r="I23" s="972"/>
      <c r="J23" s="972"/>
      <c r="K23" s="972"/>
      <c r="L23" s="972"/>
      <c r="M23" s="972"/>
      <c r="N23" s="972"/>
      <c r="O23" s="973"/>
      <c r="P23" s="919">
        <v>7.7</v>
      </c>
      <c r="Q23" s="920"/>
      <c r="R23" s="920"/>
      <c r="S23" s="920"/>
      <c r="T23" s="920"/>
      <c r="U23" s="920"/>
      <c r="V23" s="944"/>
      <c r="W23" s="1004">
        <v>8.1479999999999997</v>
      </c>
      <c r="X23" s="1005"/>
      <c r="Y23" s="1005"/>
      <c r="Z23" s="1005"/>
      <c r="AA23" s="1005"/>
      <c r="AB23" s="1005"/>
      <c r="AC23" s="1006"/>
      <c r="AD23" s="993" t="s">
        <v>692</v>
      </c>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x14ac:dyDescent="0.15">
      <c r="A24" s="986"/>
      <c r="B24" s="987"/>
      <c r="C24" s="987"/>
      <c r="D24" s="987"/>
      <c r="E24" s="987"/>
      <c r="F24" s="988"/>
      <c r="G24" s="974" t="s">
        <v>578</v>
      </c>
      <c r="H24" s="975"/>
      <c r="I24" s="975"/>
      <c r="J24" s="975"/>
      <c r="K24" s="975"/>
      <c r="L24" s="975"/>
      <c r="M24" s="975"/>
      <c r="N24" s="975"/>
      <c r="O24" s="976"/>
      <c r="P24" s="657">
        <v>1.2</v>
      </c>
      <c r="Q24" s="658"/>
      <c r="R24" s="658"/>
      <c r="S24" s="658"/>
      <c r="T24" s="658"/>
      <c r="U24" s="658"/>
      <c r="V24" s="659"/>
      <c r="W24" s="951">
        <v>1.671</v>
      </c>
      <c r="X24" s="952"/>
      <c r="Y24" s="952"/>
      <c r="Z24" s="952"/>
      <c r="AA24" s="952"/>
      <c r="AB24" s="952"/>
      <c r="AC24" s="953"/>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x14ac:dyDescent="0.15">
      <c r="A25" s="986"/>
      <c r="B25" s="987"/>
      <c r="C25" s="987"/>
      <c r="D25" s="987"/>
      <c r="E25" s="987"/>
      <c r="F25" s="988"/>
      <c r="G25" s="974" t="s">
        <v>579</v>
      </c>
      <c r="H25" s="975"/>
      <c r="I25" s="975"/>
      <c r="J25" s="975"/>
      <c r="K25" s="975"/>
      <c r="L25" s="975"/>
      <c r="M25" s="975"/>
      <c r="N25" s="975"/>
      <c r="O25" s="976"/>
      <c r="P25" s="657">
        <v>6.3</v>
      </c>
      <c r="Q25" s="658"/>
      <c r="R25" s="658"/>
      <c r="S25" s="658"/>
      <c r="T25" s="658"/>
      <c r="U25" s="658"/>
      <c r="V25" s="659"/>
      <c r="W25" s="951">
        <v>7.2530000000000001</v>
      </c>
      <c r="X25" s="952"/>
      <c r="Y25" s="952"/>
      <c r="Z25" s="952"/>
      <c r="AA25" s="952"/>
      <c r="AB25" s="952"/>
      <c r="AC25" s="953"/>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x14ac:dyDescent="0.15">
      <c r="A26" s="986"/>
      <c r="B26" s="987"/>
      <c r="C26" s="987"/>
      <c r="D26" s="987"/>
      <c r="E26" s="987"/>
      <c r="F26" s="988"/>
      <c r="G26" s="974" t="s">
        <v>580</v>
      </c>
      <c r="H26" s="975"/>
      <c r="I26" s="975"/>
      <c r="J26" s="975"/>
      <c r="K26" s="975"/>
      <c r="L26" s="975"/>
      <c r="M26" s="975"/>
      <c r="N26" s="975"/>
      <c r="O26" s="976"/>
      <c r="P26" s="657">
        <v>5.6</v>
      </c>
      <c r="Q26" s="658"/>
      <c r="R26" s="658"/>
      <c r="S26" s="658"/>
      <c r="T26" s="658"/>
      <c r="U26" s="658"/>
      <c r="V26" s="659"/>
      <c r="W26" s="954">
        <v>5.758</v>
      </c>
      <c r="X26" s="955"/>
      <c r="Y26" s="955"/>
      <c r="Z26" s="955"/>
      <c r="AA26" s="955"/>
      <c r="AB26" s="955"/>
      <c r="AC26" s="956"/>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x14ac:dyDescent="0.15">
      <c r="A27" s="986"/>
      <c r="B27" s="987"/>
      <c r="C27" s="987"/>
      <c r="D27" s="987"/>
      <c r="E27" s="987"/>
      <c r="F27" s="988"/>
      <c r="G27" s="974"/>
      <c r="H27" s="975"/>
      <c r="I27" s="975"/>
      <c r="J27" s="975"/>
      <c r="K27" s="975"/>
      <c r="L27" s="975"/>
      <c r="M27" s="975"/>
      <c r="N27" s="975"/>
      <c r="O27" s="976"/>
      <c r="P27" s="945"/>
      <c r="Q27" s="946"/>
      <c r="R27" s="946"/>
      <c r="S27" s="946"/>
      <c r="T27" s="946"/>
      <c r="U27" s="946"/>
      <c r="V27" s="947"/>
      <c r="W27" s="657"/>
      <c r="X27" s="658"/>
      <c r="Y27" s="658"/>
      <c r="Z27" s="658"/>
      <c r="AA27" s="658"/>
      <c r="AB27" s="658"/>
      <c r="AC27" s="659"/>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hidden="1" customHeight="1" x14ac:dyDescent="0.15">
      <c r="A28" s="986"/>
      <c r="B28" s="987"/>
      <c r="C28" s="987"/>
      <c r="D28" s="987"/>
      <c r="E28" s="987"/>
      <c r="F28" s="988"/>
      <c r="G28" s="977" t="s">
        <v>459</v>
      </c>
      <c r="H28" s="978"/>
      <c r="I28" s="978"/>
      <c r="J28" s="978"/>
      <c r="K28" s="978"/>
      <c r="L28" s="978"/>
      <c r="M28" s="978"/>
      <c r="N28" s="978"/>
      <c r="O28" s="979"/>
      <c r="P28" s="948">
        <f>P29-SUM(P23:P27)</f>
        <v>0</v>
      </c>
      <c r="Q28" s="949"/>
      <c r="R28" s="949"/>
      <c r="S28" s="949"/>
      <c r="T28" s="949"/>
      <c r="U28" s="949"/>
      <c r="V28" s="950"/>
      <c r="W28" s="878">
        <f>W29-SUM(W23:W27)</f>
        <v>-2.9999999999997584E-2</v>
      </c>
      <c r="X28" s="879"/>
      <c r="Y28" s="879"/>
      <c r="Z28" s="879"/>
      <c r="AA28" s="879"/>
      <c r="AB28" s="879"/>
      <c r="AC28" s="880"/>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80" t="s">
        <v>456</v>
      </c>
      <c r="H29" s="981"/>
      <c r="I29" s="981"/>
      <c r="J29" s="981"/>
      <c r="K29" s="981"/>
      <c r="L29" s="981"/>
      <c r="M29" s="981"/>
      <c r="N29" s="981"/>
      <c r="O29" s="982"/>
      <c r="P29" s="657">
        <f>AK13</f>
        <v>20.8</v>
      </c>
      <c r="Q29" s="658"/>
      <c r="R29" s="658"/>
      <c r="S29" s="658"/>
      <c r="T29" s="658"/>
      <c r="U29" s="658"/>
      <c r="V29" s="659"/>
      <c r="W29" s="940">
        <f>AR13</f>
        <v>22.8</v>
      </c>
      <c r="X29" s="941"/>
      <c r="Y29" s="941"/>
      <c r="Z29" s="941"/>
      <c r="AA29" s="941"/>
      <c r="AB29" s="941"/>
      <c r="AC29" s="942"/>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61" t="s">
        <v>471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533</v>
      </c>
      <c r="AF30" s="859"/>
      <c r="AG30" s="859"/>
      <c r="AH30" s="860"/>
      <c r="AI30" s="858" t="s">
        <v>530</v>
      </c>
      <c r="AJ30" s="859"/>
      <c r="AK30" s="859"/>
      <c r="AL30" s="860"/>
      <c r="AM30" s="915" t="s">
        <v>525</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2"/>
      <c r="AR31" s="200"/>
      <c r="AS31" s="133" t="s">
        <v>355</v>
      </c>
      <c r="AT31" s="134"/>
      <c r="AU31" s="199"/>
      <c r="AV31" s="199"/>
      <c r="AW31" s="398" t="s">
        <v>300</v>
      </c>
      <c r="AX31" s="399"/>
    </row>
    <row r="32" spans="1:50" ht="23.25" customHeight="1" x14ac:dyDescent="0.15">
      <c r="A32" s="403"/>
      <c r="B32" s="401"/>
      <c r="C32" s="401"/>
      <c r="D32" s="401"/>
      <c r="E32" s="401"/>
      <c r="F32" s="402"/>
      <c r="G32" s="564" t="s">
        <v>576</v>
      </c>
      <c r="H32" s="565"/>
      <c r="I32" s="565"/>
      <c r="J32" s="565"/>
      <c r="K32" s="565"/>
      <c r="L32" s="565"/>
      <c r="M32" s="565"/>
      <c r="N32" s="565"/>
      <c r="O32" s="566"/>
      <c r="P32" s="105" t="s">
        <v>576</v>
      </c>
      <c r="Q32" s="105"/>
      <c r="R32" s="105"/>
      <c r="S32" s="105"/>
      <c r="T32" s="105"/>
      <c r="U32" s="105"/>
      <c r="V32" s="105"/>
      <c r="W32" s="105"/>
      <c r="X32" s="106"/>
      <c r="Y32" s="471" t="s">
        <v>12</v>
      </c>
      <c r="Z32" s="531"/>
      <c r="AA32" s="532"/>
      <c r="AB32" s="461" t="s">
        <v>576</v>
      </c>
      <c r="AC32" s="461"/>
      <c r="AD32" s="461"/>
      <c r="AE32" s="218" t="s">
        <v>576</v>
      </c>
      <c r="AF32" s="219"/>
      <c r="AG32" s="219"/>
      <c r="AH32" s="219"/>
      <c r="AI32" s="218" t="s">
        <v>576</v>
      </c>
      <c r="AJ32" s="219"/>
      <c r="AK32" s="219"/>
      <c r="AL32" s="219"/>
      <c r="AM32" s="218" t="s">
        <v>576</v>
      </c>
      <c r="AN32" s="219"/>
      <c r="AO32" s="219"/>
      <c r="AP32" s="219"/>
      <c r="AQ32" s="340" t="s">
        <v>576</v>
      </c>
      <c r="AR32" s="207"/>
      <c r="AS32" s="207"/>
      <c r="AT32" s="341"/>
      <c r="AU32" s="219" t="s">
        <v>576</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576</v>
      </c>
      <c r="AC33" s="523"/>
      <c r="AD33" s="523"/>
      <c r="AE33" s="218" t="s">
        <v>576</v>
      </c>
      <c r="AF33" s="219"/>
      <c r="AG33" s="219"/>
      <c r="AH33" s="219"/>
      <c r="AI33" s="218" t="s">
        <v>576</v>
      </c>
      <c r="AJ33" s="219"/>
      <c r="AK33" s="219"/>
      <c r="AL33" s="219"/>
      <c r="AM33" s="218" t="s">
        <v>576</v>
      </c>
      <c r="AN33" s="219"/>
      <c r="AO33" s="219"/>
      <c r="AP33" s="219"/>
      <c r="AQ33" s="340" t="s">
        <v>576</v>
      </c>
      <c r="AR33" s="207"/>
      <c r="AS33" s="207"/>
      <c r="AT33" s="341"/>
      <c r="AU33" s="219" t="s">
        <v>576</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576</v>
      </c>
      <c r="AF34" s="219"/>
      <c r="AG34" s="219"/>
      <c r="AH34" s="219"/>
      <c r="AI34" s="218" t="s">
        <v>576</v>
      </c>
      <c r="AJ34" s="219"/>
      <c r="AK34" s="219"/>
      <c r="AL34" s="219"/>
      <c r="AM34" s="218" t="s">
        <v>576</v>
      </c>
      <c r="AN34" s="219"/>
      <c r="AO34" s="219"/>
      <c r="AP34" s="219"/>
      <c r="AQ34" s="340" t="s">
        <v>576</v>
      </c>
      <c r="AR34" s="207"/>
      <c r="AS34" s="207"/>
      <c r="AT34" s="341"/>
      <c r="AU34" s="219" t="s">
        <v>576</v>
      </c>
      <c r="AV34" s="219"/>
      <c r="AW34" s="219"/>
      <c r="AX34" s="221"/>
    </row>
    <row r="35" spans="1:50" ht="23.25" customHeight="1" x14ac:dyDescent="0.15">
      <c r="A35" s="226" t="s">
        <v>503</v>
      </c>
      <c r="B35" s="227"/>
      <c r="C35" s="227"/>
      <c r="D35" s="227"/>
      <c r="E35" s="227"/>
      <c r="F35" s="228"/>
      <c r="G35" s="232" t="s">
        <v>576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471</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2"/>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471</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2"/>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2"/>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6" t="s">
        <v>14</v>
      </c>
      <c r="AC55" s="596"/>
      <c r="AD55" s="59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2"/>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472</v>
      </c>
      <c r="B73" s="507"/>
      <c r="C73" s="507"/>
      <c r="D73" s="507"/>
      <c r="E73" s="507"/>
      <c r="F73" s="508"/>
      <c r="G73" s="584"/>
      <c r="H73" s="130" t="s">
        <v>265</v>
      </c>
      <c r="I73" s="130"/>
      <c r="J73" s="130"/>
      <c r="K73" s="130"/>
      <c r="L73" s="130"/>
      <c r="M73" s="130"/>
      <c r="N73" s="130"/>
      <c r="O73" s="131"/>
      <c r="P73" s="159" t="s">
        <v>59</v>
      </c>
      <c r="Q73" s="130"/>
      <c r="R73" s="130"/>
      <c r="S73" s="130"/>
      <c r="T73" s="130"/>
      <c r="U73" s="130"/>
      <c r="V73" s="130"/>
      <c r="W73" s="130"/>
      <c r="X73" s="131"/>
      <c r="Y73" s="586"/>
      <c r="Z73" s="587"/>
      <c r="AA73" s="588"/>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2"/>
      <c r="AR74" s="200"/>
      <c r="AS74" s="133" t="s">
        <v>355</v>
      </c>
      <c r="AT74" s="134"/>
      <c r="AU74" s="592"/>
      <c r="AV74" s="200"/>
      <c r="AW74" s="133" t="s">
        <v>300</v>
      </c>
      <c r="AX74" s="195"/>
    </row>
    <row r="75" spans="1:50" ht="23.25" hidden="1" customHeight="1" x14ac:dyDescent="0.15">
      <c r="A75" s="509"/>
      <c r="B75" s="510"/>
      <c r="C75" s="510"/>
      <c r="D75" s="510"/>
      <c r="E75" s="510"/>
      <c r="F75" s="511"/>
      <c r="G75" s="611"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3"/>
      <c r="H77" s="111"/>
      <c r="I77" s="111"/>
      <c r="J77" s="111"/>
      <c r="K77" s="111"/>
      <c r="L77" s="111"/>
      <c r="M77" s="111"/>
      <c r="N77" s="111"/>
      <c r="O77" s="112"/>
      <c r="P77" s="108"/>
      <c r="Q77" s="108"/>
      <c r="R77" s="108"/>
      <c r="S77" s="108"/>
      <c r="T77" s="108"/>
      <c r="U77" s="108"/>
      <c r="V77" s="108"/>
      <c r="W77" s="108"/>
      <c r="X77" s="109"/>
      <c r="Y77" s="159" t="s">
        <v>13</v>
      </c>
      <c r="Z77" s="130"/>
      <c r="AA77" s="131"/>
      <c r="AB77" s="581" t="s">
        <v>14</v>
      </c>
      <c r="AC77" s="581"/>
      <c r="AD77" s="581"/>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506</v>
      </c>
      <c r="B78" s="336"/>
      <c r="C78" s="336"/>
      <c r="D78" s="336"/>
      <c r="E78" s="333" t="s">
        <v>449</v>
      </c>
      <c r="F78" s="334"/>
      <c r="G78" s="57" t="s">
        <v>357</v>
      </c>
      <c r="H78" s="589"/>
      <c r="I78" s="590"/>
      <c r="J78" s="590"/>
      <c r="K78" s="590"/>
      <c r="L78" s="590"/>
      <c r="M78" s="590"/>
      <c r="N78" s="590"/>
      <c r="O78" s="591"/>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8" t="s">
        <v>466</v>
      </c>
      <c r="AP79" s="279"/>
      <c r="AQ79" s="279"/>
      <c r="AR79" s="81" t="s">
        <v>464</v>
      </c>
      <c r="AS79" s="278"/>
      <c r="AT79" s="279"/>
      <c r="AU79" s="279"/>
      <c r="AV79" s="279"/>
      <c r="AW79" s="279"/>
      <c r="AX79" s="966"/>
    </row>
    <row r="80" spans="1:50" ht="18.75" customHeight="1" x14ac:dyDescent="0.15">
      <c r="A80" s="864"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27"/>
      <c r="C82" s="428"/>
      <c r="D82" s="428"/>
      <c r="E82" s="428"/>
      <c r="F82" s="429"/>
      <c r="G82" s="676" t="s">
        <v>581</v>
      </c>
      <c r="H82" s="676"/>
      <c r="I82" s="676"/>
      <c r="J82" s="676"/>
      <c r="K82" s="676"/>
      <c r="L82" s="676"/>
      <c r="M82" s="676"/>
      <c r="N82" s="676"/>
      <c r="O82" s="676"/>
      <c r="P82" s="676"/>
      <c r="Q82" s="676"/>
      <c r="R82" s="676"/>
      <c r="S82" s="676"/>
      <c r="T82" s="676"/>
      <c r="U82" s="676"/>
      <c r="V82" s="676"/>
      <c r="W82" s="676"/>
      <c r="X82" s="676"/>
      <c r="Y82" s="676"/>
      <c r="Z82" s="676"/>
      <c r="AA82" s="677"/>
      <c r="AB82" s="884" t="s">
        <v>688</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83"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v>31</v>
      </c>
      <c r="AR86" s="199"/>
      <c r="AS86" s="133" t="s">
        <v>355</v>
      </c>
      <c r="AT86" s="134"/>
      <c r="AU86" s="199"/>
      <c r="AV86" s="199"/>
      <c r="AW86" s="398" t="s">
        <v>300</v>
      </c>
      <c r="AX86" s="399"/>
      <c r="AY86" s="10"/>
      <c r="AZ86" s="10"/>
      <c r="BA86" s="10"/>
      <c r="BB86" s="10"/>
      <c r="BC86" s="10"/>
      <c r="BD86" s="10"/>
      <c r="BE86" s="10"/>
      <c r="BF86" s="10"/>
      <c r="BG86" s="10"/>
      <c r="BH86" s="10"/>
    </row>
    <row r="87" spans="1:60" ht="23.25" customHeight="1" x14ac:dyDescent="0.15">
      <c r="A87" s="865"/>
      <c r="B87" s="428"/>
      <c r="C87" s="428"/>
      <c r="D87" s="428"/>
      <c r="E87" s="428"/>
      <c r="F87" s="429"/>
      <c r="G87" s="104" t="s">
        <v>694</v>
      </c>
      <c r="H87" s="105"/>
      <c r="I87" s="105"/>
      <c r="J87" s="105"/>
      <c r="K87" s="105"/>
      <c r="L87" s="105"/>
      <c r="M87" s="105"/>
      <c r="N87" s="105"/>
      <c r="O87" s="106"/>
      <c r="P87" s="105" t="s">
        <v>586</v>
      </c>
      <c r="Q87" s="514"/>
      <c r="R87" s="514"/>
      <c r="S87" s="514"/>
      <c r="T87" s="514"/>
      <c r="U87" s="514"/>
      <c r="V87" s="514"/>
      <c r="W87" s="514"/>
      <c r="X87" s="515"/>
      <c r="Y87" s="561" t="s">
        <v>62</v>
      </c>
      <c r="Z87" s="562"/>
      <c r="AA87" s="563"/>
      <c r="AB87" s="461" t="s">
        <v>582</v>
      </c>
      <c r="AC87" s="461"/>
      <c r="AD87" s="461"/>
      <c r="AE87" s="218">
        <v>4</v>
      </c>
      <c r="AF87" s="219"/>
      <c r="AG87" s="219"/>
      <c r="AH87" s="219"/>
      <c r="AI87" s="218">
        <v>5</v>
      </c>
      <c r="AJ87" s="219"/>
      <c r="AK87" s="219"/>
      <c r="AL87" s="219"/>
      <c r="AM87" s="218">
        <v>4</v>
      </c>
      <c r="AN87" s="219"/>
      <c r="AO87" s="219"/>
      <c r="AP87" s="219"/>
      <c r="AQ87" s="340" t="s">
        <v>583</v>
      </c>
      <c r="AR87" s="207"/>
      <c r="AS87" s="207"/>
      <c r="AT87" s="341"/>
      <c r="AU87" s="219" t="s">
        <v>583</v>
      </c>
      <c r="AV87" s="219"/>
      <c r="AW87" s="219"/>
      <c r="AX87" s="221"/>
    </row>
    <row r="88" spans="1:60" ht="23.25"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582</v>
      </c>
      <c r="AC88" s="523"/>
      <c r="AD88" s="523"/>
      <c r="AE88" s="218">
        <v>4</v>
      </c>
      <c r="AF88" s="219"/>
      <c r="AG88" s="219"/>
      <c r="AH88" s="219"/>
      <c r="AI88" s="218">
        <v>4</v>
      </c>
      <c r="AJ88" s="219"/>
      <c r="AK88" s="219"/>
      <c r="AL88" s="219"/>
      <c r="AM88" s="218">
        <v>4</v>
      </c>
      <c r="AN88" s="219"/>
      <c r="AO88" s="219"/>
      <c r="AP88" s="219"/>
      <c r="AQ88" s="340">
        <v>4</v>
      </c>
      <c r="AR88" s="207"/>
      <c r="AS88" s="207"/>
      <c r="AT88" s="341"/>
      <c r="AU88" s="219" t="s">
        <v>583</v>
      </c>
      <c r="AV88" s="219"/>
      <c r="AW88" s="219"/>
      <c r="AX88" s="221"/>
      <c r="AY88" s="10"/>
      <c r="AZ88" s="10"/>
      <c r="BA88" s="10"/>
      <c r="BB88" s="10"/>
      <c r="BC88" s="10"/>
    </row>
    <row r="89" spans="1:60" ht="66.75"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6" t="s">
        <v>14</v>
      </c>
      <c r="AC89" s="596"/>
      <c r="AD89" s="596"/>
      <c r="AE89" s="218">
        <v>100</v>
      </c>
      <c r="AF89" s="219"/>
      <c r="AG89" s="219"/>
      <c r="AH89" s="219"/>
      <c r="AI89" s="218">
        <v>120</v>
      </c>
      <c r="AJ89" s="219"/>
      <c r="AK89" s="219"/>
      <c r="AL89" s="219"/>
      <c r="AM89" s="218">
        <v>100</v>
      </c>
      <c r="AN89" s="219"/>
      <c r="AO89" s="219"/>
      <c r="AP89" s="219"/>
      <c r="AQ89" s="340" t="s">
        <v>583</v>
      </c>
      <c r="AR89" s="207"/>
      <c r="AS89" s="207"/>
      <c r="AT89" s="341"/>
      <c r="AU89" s="219" t="s">
        <v>583</v>
      </c>
      <c r="AV89" s="219"/>
      <c r="AW89" s="219"/>
      <c r="AX89" s="221"/>
      <c r="AY89" s="10"/>
      <c r="AZ89" s="10"/>
      <c r="BA89" s="10"/>
      <c r="BB89" s="10"/>
      <c r="BC89" s="10"/>
      <c r="BD89" s="10"/>
      <c r="BE89" s="10"/>
      <c r="BF89" s="10"/>
      <c r="BG89" s="10"/>
      <c r="BH89" s="10"/>
    </row>
    <row r="90" spans="1:60" ht="18.75"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v>31</v>
      </c>
      <c r="AR91" s="199"/>
      <c r="AS91" s="133" t="s">
        <v>355</v>
      </c>
      <c r="AT91" s="134"/>
      <c r="AU91" s="199"/>
      <c r="AV91" s="199"/>
      <c r="AW91" s="398" t="s">
        <v>300</v>
      </c>
      <c r="AX91" s="399"/>
      <c r="AY91" s="10"/>
      <c r="AZ91" s="10"/>
      <c r="BA91" s="10"/>
      <c r="BB91" s="10"/>
      <c r="BC91" s="10"/>
    </row>
    <row r="92" spans="1:60" ht="23.25" customHeight="1" x14ac:dyDescent="0.15">
      <c r="A92" s="865"/>
      <c r="B92" s="428"/>
      <c r="C92" s="428"/>
      <c r="D92" s="428"/>
      <c r="E92" s="428"/>
      <c r="F92" s="429"/>
      <c r="G92" s="104" t="s">
        <v>584</v>
      </c>
      <c r="H92" s="105"/>
      <c r="I92" s="105"/>
      <c r="J92" s="105"/>
      <c r="K92" s="105"/>
      <c r="L92" s="105"/>
      <c r="M92" s="105"/>
      <c r="N92" s="105"/>
      <c r="O92" s="106"/>
      <c r="P92" s="105" t="s">
        <v>678</v>
      </c>
      <c r="Q92" s="514"/>
      <c r="R92" s="514"/>
      <c r="S92" s="514"/>
      <c r="T92" s="514"/>
      <c r="U92" s="514"/>
      <c r="V92" s="514"/>
      <c r="W92" s="514"/>
      <c r="X92" s="515"/>
      <c r="Y92" s="561" t="s">
        <v>62</v>
      </c>
      <c r="Z92" s="562"/>
      <c r="AA92" s="563"/>
      <c r="AB92" s="461" t="s">
        <v>14</v>
      </c>
      <c r="AC92" s="461"/>
      <c r="AD92" s="461"/>
      <c r="AE92" s="218">
        <v>85.8</v>
      </c>
      <c r="AF92" s="219"/>
      <c r="AG92" s="219"/>
      <c r="AH92" s="219"/>
      <c r="AI92" s="218">
        <v>92.5</v>
      </c>
      <c r="AJ92" s="219"/>
      <c r="AK92" s="219"/>
      <c r="AL92" s="219"/>
      <c r="AM92" s="218" t="s">
        <v>583</v>
      </c>
      <c r="AN92" s="219"/>
      <c r="AO92" s="219"/>
      <c r="AP92" s="219"/>
      <c r="AQ92" s="340" t="s">
        <v>583</v>
      </c>
      <c r="AR92" s="207"/>
      <c r="AS92" s="207"/>
      <c r="AT92" s="341"/>
      <c r="AU92" s="219" t="s">
        <v>583</v>
      </c>
      <c r="AV92" s="219"/>
      <c r="AW92" s="219"/>
      <c r="AX92" s="221"/>
      <c r="AY92" s="10"/>
      <c r="AZ92" s="10"/>
      <c r="BA92" s="10"/>
      <c r="BB92" s="10"/>
      <c r="BC92" s="10"/>
      <c r="BD92" s="10"/>
      <c r="BE92" s="10"/>
      <c r="BF92" s="10"/>
      <c r="BG92" s="10"/>
      <c r="BH92" s="10"/>
    </row>
    <row r="93" spans="1:60" ht="23.25"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t="s">
        <v>14</v>
      </c>
      <c r="AC93" s="523"/>
      <c r="AD93" s="523"/>
      <c r="AE93" s="218" t="s">
        <v>583</v>
      </c>
      <c r="AF93" s="219"/>
      <c r="AG93" s="219"/>
      <c r="AH93" s="219"/>
      <c r="AI93" s="218" t="s">
        <v>583</v>
      </c>
      <c r="AJ93" s="219"/>
      <c r="AK93" s="219"/>
      <c r="AL93" s="219"/>
      <c r="AM93" s="218" t="s">
        <v>583</v>
      </c>
      <c r="AN93" s="219"/>
      <c r="AO93" s="219"/>
      <c r="AP93" s="219"/>
      <c r="AQ93" s="340">
        <v>80</v>
      </c>
      <c r="AR93" s="207"/>
      <c r="AS93" s="207"/>
      <c r="AT93" s="341"/>
      <c r="AU93" s="219" t="s">
        <v>583</v>
      </c>
      <c r="AV93" s="219"/>
      <c r="AW93" s="219"/>
      <c r="AX93" s="221"/>
    </row>
    <row r="94" spans="1:60" ht="110.25"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6" t="s">
        <v>14</v>
      </c>
      <c r="AC94" s="596"/>
      <c r="AD94" s="596"/>
      <c r="AE94" s="218" t="s">
        <v>583</v>
      </c>
      <c r="AF94" s="219"/>
      <c r="AG94" s="219"/>
      <c r="AH94" s="219"/>
      <c r="AI94" s="218" t="s">
        <v>583</v>
      </c>
      <c r="AJ94" s="219"/>
      <c r="AK94" s="219"/>
      <c r="AL94" s="219"/>
      <c r="AM94" s="218" t="s">
        <v>583</v>
      </c>
      <c r="AN94" s="219"/>
      <c r="AO94" s="219"/>
      <c r="AP94" s="219"/>
      <c r="AQ94" s="340" t="s">
        <v>583</v>
      </c>
      <c r="AR94" s="207"/>
      <c r="AS94" s="207"/>
      <c r="AT94" s="341"/>
      <c r="AU94" s="219" t="s">
        <v>583</v>
      </c>
      <c r="AV94" s="219"/>
      <c r="AW94" s="219"/>
      <c r="AX94" s="221"/>
      <c r="AY94" s="10"/>
      <c r="AZ94" s="10"/>
      <c r="BA94" s="10"/>
      <c r="BB94" s="10"/>
      <c r="BC94" s="10"/>
    </row>
    <row r="95" spans="1:60" ht="18.75"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v>31</v>
      </c>
      <c r="AR96" s="199"/>
      <c r="AS96" s="133" t="s">
        <v>355</v>
      </c>
      <c r="AT96" s="134"/>
      <c r="AU96" s="199"/>
      <c r="AV96" s="199"/>
      <c r="AW96" s="398" t="s">
        <v>300</v>
      </c>
      <c r="AX96" s="399"/>
    </row>
    <row r="97" spans="1:60" ht="23.25" customHeight="1" x14ac:dyDescent="0.15">
      <c r="A97" s="865"/>
      <c r="B97" s="428"/>
      <c r="C97" s="428"/>
      <c r="D97" s="428"/>
      <c r="E97" s="428"/>
      <c r="F97" s="429"/>
      <c r="G97" s="104" t="s">
        <v>585</v>
      </c>
      <c r="H97" s="105"/>
      <c r="I97" s="105"/>
      <c r="J97" s="105"/>
      <c r="K97" s="105"/>
      <c r="L97" s="105"/>
      <c r="M97" s="105"/>
      <c r="N97" s="105"/>
      <c r="O97" s="106"/>
      <c r="P97" s="105" t="s">
        <v>679</v>
      </c>
      <c r="Q97" s="514"/>
      <c r="R97" s="514"/>
      <c r="S97" s="514"/>
      <c r="T97" s="514"/>
      <c r="U97" s="514"/>
      <c r="V97" s="514"/>
      <c r="W97" s="514"/>
      <c r="X97" s="515"/>
      <c r="Y97" s="561" t="s">
        <v>62</v>
      </c>
      <c r="Z97" s="562"/>
      <c r="AA97" s="563"/>
      <c r="AB97" s="468" t="s">
        <v>14</v>
      </c>
      <c r="AC97" s="469"/>
      <c r="AD97" s="470"/>
      <c r="AE97" s="218">
        <v>94.4</v>
      </c>
      <c r="AF97" s="219"/>
      <c r="AG97" s="219"/>
      <c r="AH97" s="220"/>
      <c r="AI97" s="218">
        <v>84.2</v>
      </c>
      <c r="AJ97" s="219"/>
      <c r="AK97" s="219"/>
      <c r="AL97" s="220"/>
      <c r="AM97" s="218">
        <v>87.4</v>
      </c>
      <c r="AN97" s="219"/>
      <c r="AO97" s="219"/>
      <c r="AP97" s="219"/>
      <c r="AQ97" s="340" t="s">
        <v>583</v>
      </c>
      <c r="AR97" s="207"/>
      <c r="AS97" s="207"/>
      <c r="AT97" s="341"/>
      <c r="AU97" s="219" t="s">
        <v>583</v>
      </c>
      <c r="AV97" s="219"/>
      <c r="AW97" s="219"/>
      <c r="AX97" s="221"/>
      <c r="AY97" s="10"/>
      <c r="AZ97" s="10"/>
      <c r="BA97" s="10"/>
      <c r="BB97" s="10"/>
      <c r="BC97" s="10"/>
    </row>
    <row r="98" spans="1:60" ht="23.25"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t="s">
        <v>14</v>
      </c>
      <c r="AC98" s="463"/>
      <c r="AD98" s="464"/>
      <c r="AE98" s="218" t="s">
        <v>583</v>
      </c>
      <c r="AF98" s="219"/>
      <c r="AG98" s="219"/>
      <c r="AH98" s="220"/>
      <c r="AI98" s="218" t="s">
        <v>583</v>
      </c>
      <c r="AJ98" s="219"/>
      <c r="AK98" s="219"/>
      <c r="AL98" s="220"/>
      <c r="AM98" s="218" t="s">
        <v>583</v>
      </c>
      <c r="AN98" s="219"/>
      <c r="AO98" s="219"/>
      <c r="AP98" s="219"/>
      <c r="AQ98" s="340">
        <v>80</v>
      </c>
      <c r="AR98" s="207"/>
      <c r="AS98" s="207"/>
      <c r="AT98" s="341"/>
      <c r="AU98" s="219" t="s">
        <v>583</v>
      </c>
      <c r="AV98" s="219"/>
      <c r="AW98" s="219"/>
      <c r="AX98" s="221"/>
      <c r="AY98" s="10"/>
      <c r="AZ98" s="10"/>
      <c r="BA98" s="10"/>
      <c r="BB98" s="10"/>
      <c r="BC98" s="10"/>
      <c r="BD98" s="10"/>
      <c r="BE98" s="10"/>
      <c r="BF98" s="10"/>
      <c r="BG98" s="10"/>
      <c r="BH98" s="10"/>
    </row>
    <row r="99" spans="1:60" ht="99.75" customHeight="1" thickBot="1" x14ac:dyDescent="0.2">
      <c r="A99" s="866"/>
      <c r="B99" s="430"/>
      <c r="C99" s="430"/>
      <c r="D99" s="430"/>
      <c r="E99" s="430"/>
      <c r="F99" s="431"/>
      <c r="G99" s="582"/>
      <c r="H99" s="215"/>
      <c r="I99" s="215"/>
      <c r="J99" s="215"/>
      <c r="K99" s="215"/>
      <c r="L99" s="215"/>
      <c r="M99" s="215"/>
      <c r="N99" s="215"/>
      <c r="O99" s="583"/>
      <c r="P99" s="518"/>
      <c r="Q99" s="518"/>
      <c r="R99" s="518"/>
      <c r="S99" s="518"/>
      <c r="T99" s="518"/>
      <c r="U99" s="518"/>
      <c r="V99" s="518"/>
      <c r="W99" s="518"/>
      <c r="X99" s="519"/>
      <c r="Y99" s="895" t="s">
        <v>13</v>
      </c>
      <c r="Z99" s="896"/>
      <c r="AA99" s="897"/>
      <c r="AB99" s="892" t="s">
        <v>14</v>
      </c>
      <c r="AC99" s="893"/>
      <c r="AD99" s="894"/>
      <c r="AE99" s="520" t="s">
        <v>583</v>
      </c>
      <c r="AF99" s="521"/>
      <c r="AG99" s="521"/>
      <c r="AH99" s="522"/>
      <c r="AI99" s="520" t="s">
        <v>583</v>
      </c>
      <c r="AJ99" s="521"/>
      <c r="AK99" s="521"/>
      <c r="AL99" s="522"/>
      <c r="AM99" s="520" t="s">
        <v>583</v>
      </c>
      <c r="AN99" s="521"/>
      <c r="AO99" s="521"/>
      <c r="AP99" s="521"/>
      <c r="AQ99" s="535" t="s">
        <v>583</v>
      </c>
      <c r="AR99" s="536"/>
      <c r="AS99" s="536"/>
      <c r="AT99" s="537"/>
      <c r="AU99" s="521" t="s">
        <v>583</v>
      </c>
      <c r="AV99" s="521"/>
      <c r="AW99" s="521"/>
      <c r="AX99" s="538"/>
    </row>
    <row r="100" spans="1:60" ht="31.5" customHeight="1" x14ac:dyDescent="0.15">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15">
      <c r="A101" s="422"/>
      <c r="B101" s="423"/>
      <c r="C101" s="423"/>
      <c r="D101" s="423"/>
      <c r="E101" s="423"/>
      <c r="F101" s="424"/>
      <c r="G101" s="105" t="s">
        <v>586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582</v>
      </c>
      <c r="AC101" s="461"/>
      <c r="AD101" s="461"/>
      <c r="AE101" s="218">
        <v>4</v>
      </c>
      <c r="AF101" s="219"/>
      <c r="AG101" s="219"/>
      <c r="AH101" s="220"/>
      <c r="AI101" s="218">
        <v>5</v>
      </c>
      <c r="AJ101" s="219"/>
      <c r="AK101" s="219"/>
      <c r="AL101" s="220"/>
      <c r="AM101" s="218">
        <v>4</v>
      </c>
      <c r="AN101" s="219"/>
      <c r="AO101" s="219"/>
      <c r="AP101" s="220"/>
      <c r="AQ101" s="218" t="s">
        <v>583</v>
      </c>
      <c r="AR101" s="219"/>
      <c r="AS101" s="219"/>
      <c r="AT101" s="220"/>
      <c r="AU101" s="218" t="s">
        <v>583</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582</v>
      </c>
      <c r="AC102" s="461"/>
      <c r="AD102" s="461"/>
      <c r="AE102" s="418">
        <v>4</v>
      </c>
      <c r="AF102" s="418"/>
      <c r="AG102" s="418"/>
      <c r="AH102" s="418"/>
      <c r="AI102" s="418">
        <v>4</v>
      </c>
      <c r="AJ102" s="418"/>
      <c r="AK102" s="418"/>
      <c r="AL102" s="418"/>
      <c r="AM102" s="418">
        <v>4</v>
      </c>
      <c r="AN102" s="418"/>
      <c r="AO102" s="418"/>
      <c r="AP102" s="418"/>
      <c r="AQ102" s="273">
        <v>4</v>
      </c>
      <c r="AR102" s="274"/>
      <c r="AS102" s="274"/>
      <c r="AT102" s="319"/>
      <c r="AU102" s="273">
        <v>4</v>
      </c>
      <c r="AV102" s="274"/>
      <c r="AW102" s="274"/>
      <c r="AX102" s="319"/>
    </row>
    <row r="103" spans="1:60" ht="31.5" hidden="1"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533</v>
      </c>
      <c r="AF115" s="416"/>
      <c r="AG115" s="416"/>
      <c r="AH115" s="417"/>
      <c r="AI115" s="415" t="s">
        <v>530</v>
      </c>
      <c r="AJ115" s="416"/>
      <c r="AK115" s="416"/>
      <c r="AL115" s="417"/>
      <c r="AM115" s="415" t="s">
        <v>525</v>
      </c>
      <c r="AN115" s="416"/>
      <c r="AO115" s="416"/>
      <c r="AP115" s="417"/>
      <c r="AQ115" s="593" t="s">
        <v>520</v>
      </c>
      <c r="AR115" s="594"/>
      <c r="AS115" s="594"/>
      <c r="AT115" s="594"/>
      <c r="AU115" s="594"/>
      <c r="AV115" s="594"/>
      <c r="AW115" s="594"/>
      <c r="AX115" s="595"/>
    </row>
    <row r="116" spans="1:50" ht="23.25" customHeight="1" x14ac:dyDescent="0.15">
      <c r="A116" s="439"/>
      <c r="B116" s="440"/>
      <c r="C116" s="440"/>
      <c r="D116" s="440"/>
      <c r="E116" s="440"/>
      <c r="F116" s="441"/>
      <c r="G116" s="393" t="s">
        <v>587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588</v>
      </c>
      <c r="AC116" s="463"/>
      <c r="AD116" s="464"/>
      <c r="AE116" s="418">
        <v>328486</v>
      </c>
      <c r="AF116" s="418"/>
      <c r="AG116" s="418"/>
      <c r="AH116" s="418"/>
      <c r="AI116" s="418">
        <v>387254</v>
      </c>
      <c r="AJ116" s="418"/>
      <c r="AK116" s="418"/>
      <c r="AL116" s="418"/>
      <c r="AM116" s="418">
        <v>32919</v>
      </c>
      <c r="AN116" s="418"/>
      <c r="AO116" s="418"/>
      <c r="AP116" s="418"/>
      <c r="AQ116" s="218">
        <v>312500</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589</v>
      </c>
      <c r="AC117" s="473"/>
      <c r="AD117" s="474"/>
      <c r="AE117" s="551" t="s">
        <v>592</v>
      </c>
      <c r="AF117" s="551"/>
      <c r="AG117" s="551"/>
      <c r="AH117" s="551"/>
      <c r="AI117" s="551" t="s">
        <v>593</v>
      </c>
      <c r="AJ117" s="551"/>
      <c r="AK117" s="551"/>
      <c r="AL117" s="551"/>
      <c r="AM117" s="551" t="s">
        <v>675</v>
      </c>
      <c r="AN117" s="551"/>
      <c r="AO117" s="551"/>
      <c r="AP117" s="551"/>
      <c r="AQ117" s="551" t="s">
        <v>673</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533</v>
      </c>
      <c r="AF118" s="416"/>
      <c r="AG118" s="416"/>
      <c r="AH118" s="417"/>
      <c r="AI118" s="415" t="s">
        <v>530</v>
      </c>
      <c r="AJ118" s="416"/>
      <c r="AK118" s="416"/>
      <c r="AL118" s="417"/>
      <c r="AM118" s="415" t="s">
        <v>525</v>
      </c>
      <c r="AN118" s="416"/>
      <c r="AO118" s="416"/>
      <c r="AP118" s="417"/>
      <c r="AQ118" s="593" t="s">
        <v>520</v>
      </c>
      <c r="AR118" s="594"/>
      <c r="AS118" s="594"/>
      <c r="AT118" s="594"/>
      <c r="AU118" s="594"/>
      <c r="AV118" s="594"/>
      <c r="AW118" s="594"/>
      <c r="AX118" s="595"/>
    </row>
    <row r="119" spans="1:50" ht="23.25" customHeight="1" x14ac:dyDescent="0.15">
      <c r="A119" s="439"/>
      <c r="B119" s="440"/>
      <c r="C119" s="440"/>
      <c r="D119" s="440"/>
      <c r="E119" s="440"/>
      <c r="F119" s="441"/>
      <c r="G119" s="393" t="s">
        <v>591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590</v>
      </c>
      <c r="AC119" s="463"/>
      <c r="AD119" s="464"/>
      <c r="AE119" s="418">
        <v>3131182</v>
      </c>
      <c r="AF119" s="418"/>
      <c r="AG119" s="418"/>
      <c r="AH119" s="418"/>
      <c r="AI119" s="418">
        <v>2609331</v>
      </c>
      <c r="AJ119" s="418"/>
      <c r="AK119" s="418"/>
      <c r="AL119" s="418"/>
      <c r="AM119" s="418">
        <v>2530107</v>
      </c>
      <c r="AN119" s="418"/>
      <c r="AO119" s="418"/>
      <c r="AP119" s="418"/>
      <c r="AQ119" s="418">
        <v>2182000</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589</v>
      </c>
      <c r="AC120" s="473"/>
      <c r="AD120" s="474"/>
      <c r="AE120" s="551" t="s">
        <v>594</v>
      </c>
      <c r="AF120" s="551"/>
      <c r="AG120" s="551"/>
      <c r="AH120" s="551"/>
      <c r="AI120" s="551" t="s">
        <v>595</v>
      </c>
      <c r="AJ120" s="551"/>
      <c r="AK120" s="551"/>
      <c r="AL120" s="551"/>
      <c r="AM120" s="551" t="s">
        <v>672</v>
      </c>
      <c r="AN120" s="551"/>
      <c r="AO120" s="551"/>
      <c r="AP120" s="551"/>
      <c r="AQ120" s="551" t="s">
        <v>674</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533</v>
      </c>
      <c r="AF121" s="416"/>
      <c r="AG121" s="416"/>
      <c r="AH121" s="417"/>
      <c r="AI121" s="415" t="s">
        <v>530</v>
      </c>
      <c r="AJ121" s="416"/>
      <c r="AK121" s="416"/>
      <c r="AL121" s="417"/>
      <c r="AM121" s="415" t="s">
        <v>525</v>
      </c>
      <c r="AN121" s="416"/>
      <c r="AO121" s="416"/>
      <c r="AP121" s="417"/>
      <c r="AQ121" s="593" t="s">
        <v>520</v>
      </c>
      <c r="AR121" s="594"/>
      <c r="AS121" s="594"/>
      <c r="AT121" s="594"/>
      <c r="AU121" s="594"/>
      <c r="AV121" s="594"/>
      <c r="AW121" s="594"/>
      <c r="AX121" s="595"/>
    </row>
    <row r="122" spans="1:50" ht="23.25" hidden="1" customHeight="1" x14ac:dyDescent="0.15">
      <c r="A122" s="439"/>
      <c r="B122" s="440"/>
      <c r="C122" s="440"/>
      <c r="D122" s="440"/>
      <c r="E122" s="440"/>
      <c r="F122" s="441"/>
      <c r="G122" s="393" t="s">
        <v>481</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482</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534</v>
      </c>
      <c r="AF124" s="416"/>
      <c r="AG124" s="416"/>
      <c r="AH124" s="417"/>
      <c r="AI124" s="415" t="s">
        <v>530</v>
      </c>
      <c r="AJ124" s="416"/>
      <c r="AK124" s="416"/>
      <c r="AL124" s="417"/>
      <c r="AM124" s="415" t="s">
        <v>525</v>
      </c>
      <c r="AN124" s="416"/>
      <c r="AO124" s="416"/>
      <c r="AP124" s="417"/>
      <c r="AQ124" s="593" t="s">
        <v>520</v>
      </c>
      <c r="AR124" s="594"/>
      <c r="AS124" s="594"/>
      <c r="AT124" s="594"/>
      <c r="AU124" s="594"/>
      <c r="AV124" s="594"/>
      <c r="AW124" s="594"/>
      <c r="AX124" s="595"/>
    </row>
    <row r="125" spans="1:50" ht="23.25" hidden="1" customHeight="1" x14ac:dyDescent="0.15">
      <c r="A125" s="439"/>
      <c r="B125" s="440"/>
      <c r="C125" s="440"/>
      <c r="D125" s="440"/>
      <c r="E125" s="440"/>
      <c r="F125" s="441"/>
      <c r="G125" s="393" t="s">
        <v>481</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480</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3"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533</v>
      </c>
      <c r="AF127" s="416"/>
      <c r="AG127" s="416"/>
      <c r="AH127" s="417"/>
      <c r="AI127" s="415" t="s">
        <v>530</v>
      </c>
      <c r="AJ127" s="416"/>
      <c r="AK127" s="416"/>
      <c r="AL127" s="417"/>
      <c r="AM127" s="415" t="s">
        <v>525</v>
      </c>
      <c r="AN127" s="416"/>
      <c r="AO127" s="416"/>
      <c r="AP127" s="417"/>
      <c r="AQ127" s="593" t="s">
        <v>520</v>
      </c>
      <c r="AR127" s="594"/>
      <c r="AS127" s="594"/>
      <c r="AT127" s="594"/>
      <c r="AU127" s="594"/>
      <c r="AV127" s="594"/>
      <c r="AW127" s="594"/>
      <c r="AX127" s="595"/>
    </row>
    <row r="128" spans="1:50" ht="23.25" hidden="1" customHeight="1" x14ac:dyDescent="0.15">
      <c r="A128" s="439"/>
      <c r="B128" s="440"/>
      <c r="C128" s="440"/>
      <c r="D128" s="440"/>
      <c r="E128" s="440"/>
      <c r="F128" s="441"/>
      <c r="G128" s="393" t="s">
        <v>481</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480</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563</v>
      </c>
      <c r="B130" s="185"/>
      <c r="C130" s="184" t="s">
        <v>358</v>
      </c>
      <c r="D130" s="185"/>
      <c r="E130" s="169" t="s">
        <v>387</v>
      </c>
      <c r="F130" s="170"/>
      <c r="G130" s="171" t="s">
        <v>596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682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31</v>
      </c>
      <c r="AR133" s="199"/>
      <c r="AS133" s="133" t="s">
        <v>355</v>
      </c>
      <c r="AT133" s="134"/>
      <c r="AU133" s="200"/>
      <c r="AV133" s="200"/>
      <c r="AW133" s="133" t="s">
        <v>300</v>
      </c>
      <c r="AX133" s="195"/>
    </row>
    <row r="134" spans="1:50" ht="39.75" customHeight="1" x14ac:dyDescent="0.15">
      <c r="A134" s="189"/>
      <c r="B134" s="186"/>
      <c r="C134" s="180"/>
      <c r="D134" s="186"/>
      <c r="E134" s="180"/>
      <c r="F134" s="181"/>
      <c r="G134" s="104" t="s">
        <v>597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582</v>
      </c>
      <c r="AC134" s="205"/>
      <c r="AD134" s="205"/>
      <c r="AE134" s="206">
        <v>4</v>
      </c>
      <c r="AF134" s="207"/>
      <c r="AG134" s="207"/>
      <c r="AH134" s="207"/>
      <c r="AI134" s="206">
        <v>5</v>
      </c>
      <c r="AJ134" s="207"/>
      <c r="AK134" s="207"/>
      <c r="AL134" s="207"/>
      <c r="AM134" s="206">
        <v>4</v>
      </c>
      <c r="AN134" s="207"/>
      <c r="AO134" s="207"/>
      <c r="AP134" s="207"/>
      <c r="AQ134" s="206"/>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582</v>
      </c>
      <c r="AC135" s="213"/>
      <c r="AD135" s="213"/>
      <c r="AE135" s="206" t="s">
        <v>583</v>
      </c>
      <c r="AF135" s="207"/>
      <c r="AG135" s="207"/>
      <c r="AH135" s="207"/>
      <c r="AI135" s="206" t="s">
        <v>583</v>
      </c>
      <c r="AJ135" s="207"/>
      <c r="AK135" s="207"/>
      <c r="AL135" s="207"/>
      <c r="AM135" s="206">
        <v>4</v>
      </c>
      <c r="AN135" s="207"/>
      <c r="AO135" s="207"/>
      <c r="AP135" s="207"/>
      <c r="AQ135" s="206">
        <v>4</v>
      </c>
      <c r="AR135" s="207"/>
      <c r="AS135" s="207"/>
      <c r="AT135" s="207"/>
      <c r="AU135" s="206"/>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v>31</v>
      </c>
      <c r="AR137" s="199"/>
      <c r="AS137" s="133" t="s">
        <v>355</v>
      </c>
      <c r="AT137" s="134"/>
      <c r="AU137" s="200"/>
      <c r="AV137" s="200"/>
      <c r="AW137" s="133" t="s">
        <v>300</v>
      </c>
      <c r="AX137" s="195"/>
    </row>
    <row r="138" spans="1:50" ht="39.75" customHeight="1" x14ac:dyDescent="0.15">
      <c r="A138" s="189"/>
      <c r="B138" s="186"/>
      <c r="C138" s="180"/>
      <c r="D138" s="186"/>
      <c r="E138" s="180"/>
      <c r="F138" s="181"/>
      <c r="G138" s="104" t="s">
        <v>598</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600</v>
      </c>
      <c r="AC138" s="205"/>
      <c r="AD138" s="205"/>
      <c r="AE138" s="206">
        <v>528</v>
      </c>
      <c r="AF138" s="207"/>
      <c r="AG138" s="207"/>
      <c r="AH138" s="207"/>
      <c r="AI138" s="206">
        <v>906</v>
      </c>
      <c r="AJ138" s="207"/>
      <c r="AK138" s="207"/>
      <c r="AL138" s="207"/>
      <c r="AM138" s="206">
        <v>806</v>
      </c>
      <c r="AN138" s="207"/>
      <c r="AO138" s="207"/>
      <c r="AP138" s="207"/>
      <c r="AQ138" s="206"/>
      <c r="AR138" s="207"/>
      <c r="AS138" s="207"/>
      <c r="AT138" s="207"/>
      <c r="AU138" s="206"/>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600</v>
      </c>
      <c r="AC139" s="213"/>
      <c r="AD139" s="213"/>
      <c r="AE139" s="206" t="s">
        <v>583</v>
      </c>
      <c r="AF139" s="207"/>
      <c r="AG139" s="207"/>
      <c r="AH139" s="207"/>
      <c r="AI139" s="206" t="s">
        <v>583</v>
      </c>
      <c r="AJ139" s="207"/>
      <c r="AK139" s="207"/>
      <c r="AL139" s="207"/>
      <c r="AM139" s="206">
        <v>300</v>
      </c>
      <c r="AN139" s="207"/>
      <c r="AO139" s="207"/>
      <c r="AP139" s="207"/>
      <c r="AQ139" s="206">
        <v>300</v>
      </c>
      <c r="AR139" s="207"/>
      <c r="AS139" s="207"/>
      <c r="AT139" s="207"/>
      <c r="AU139" s="206"/>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v>31</v>
      </c>
      <c r="AR141" s="199"/>
      <c r="AS141" s="133" t="s">
        <v>355</v>
      </c>
      <c r="AT141" s="134"/>
      <c r="AU141" s="200"/>
      <c r="AV141" s="200"/>
      <c r="AW141" s="133" t="s">
        <v>300</v>
      </c>
      <c r="AX141" s="195"/>
    </row>
    <row r="142" spans="1:50" ht="39.75" customHeight="1" x14ac:dyDescent="0.15">
      <c r="A142" s="189"/>
      <c r="B142" s="186"/>
      <c r="C142" s="180"/>
      <c r="D142" s="186"/>
      <c r="E142" s="180"/>
      <c r="F142" s="181"/>
      <c r="G142" s="104" t="s">
        <v>599</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601</v>
      </c>
      <c r="AC142" s="205"/>
      <c r="AD142" s="205"/>
      <c r="AE142" s="206">
        <v>2</v>
      </c>
      <c r="AF142" s="207"/>
      <c r="AG142" s="207"/>
      <c r="AH142" s="207"/>
      <c r="AI142" s="206">
        <v>1</v>
      </c>
      <c r="AJ142" s="207"/>
      <c r="AK142" s="207"/>
      <c r="AL142" s="207"/>
      <c r="AM142" s="206">
        <v>5</v>
      </c>
      <c r="AN142" s="207"/>
      <c r="AO142" s="207"/>
      <c r="AP142" s="207"/>
      <c r="AQ142" s="206"/>
      <c r="AR142" s="207"/>
      <c r="AS142" s="207"/>
      <c r="AT142" s="207"/>
      <c r="AU142" s="206"/>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601</v>
      </c>
      <c r="AC143" s="213"/>
      <c r="AD143" s="213"/>
      <c r="AE143" s="206" t="s">
        <v>583</v>
      </c>
      <c r="AF143" s="207"/>
      <c r="AG143" s="207"/>
      <c r="AH143" s="207"/>
      <c r="AI143" s="206" t="s">
        <v>583</v>
      </c>
      <c r="AJ143" s="207"/>
      <c r="AK143" s="207"/>
      <c r="AL143" s="207"/>
      <c r="AM143" s="206">
        <v>2</v>
      </c>
      <c r="AN143" s="207"/>
      <c r="AO143" s="207"/>
      <c r="AP143" s="207"/>
      <c r="AQ143" s="206">
        <v>2</v>
      </c>
      <c r="AR143" s="207"/>
      <c r="AS143" s="207"/>
      <c r="AT143" s="207"/>
      <c r="AU143" s="206"/>
      <c r="AV143" s="207"/>
      <c r="AW143" s="207"/>
      <c r="AX143" s="208"/>
    </row>
    <row r="144" spans="1:50" ht="18.75"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customHeight="1" x14ac:dyDescent="0.15">
      <c r="A146" s="189"/>
      <c r="B146" s="186"/>
      <c r="C146" s="180"/>
      <c r="D146" s="186"/>
      <c r="E146" s="180"/>
      <c r="F146" s="181"/>
      <c r="G146" s="933" t="s">
        <v>683</v>
      </c>
      <c r="H146" s="579"/>
      <c r="I146" s="579"/>
      <c r="J146" s="579"/>
      <c r="K146" s="579"/>
      <c r="L146" s="579"/>
      <c r="M146" s="579"/>
      <c r="N146" s="579"/>
      <c r="O146" s="579"/>
      <c r="P146" s="579"/>
      <c r="Q146" s="579"/>
      <c r="R146" s="579"/>
      <c r="S146" s="579"/>
      <c r="T146" s="579"/>
      <c r="U146" s="579"/>
      <c r="V146" s="579"/>
      <c r="W146" s="579"/>
      <c r="X146" s="934"/>
      <c r="Y146" s="201" t="s">
        <v>369</v>
      </c>
      <c r="Z146" s="202"/>
      <c r="AA146" s="203"/>
      <c r="AB146" s="573" t="s">
        <v>684</v>
      </c>
      <c r="AC146" s="523"/>
      <c r="AD146" s="523"/>
      <c r="AE146" s="574">
        <v>4568</v>
      </c>
      <c r="AF146" s="219"/>
      <c r="AG146" s="219"/>
      <c r="AH146" s="219"/>
      <c r="AI146" s="574">
        <v>4210</v>
      </c>
      <c r="AJ146" s="219"/>
      <c r="AK146" s="219"/>
      <c r="AL146" s="219"/>
      <c r="AM146" s="574">
        <v>3417</v>
      </c>
      <c r="AN146" s="219"/>
      <c r="AO146" s="219"/>
      <c r="AP146" s="219"/>
      <c r="AQ146" s="574"/>
      <c r="AR146" s="219"/>
      <c r="AS146" s="219"/>
      <c r="AT146" s="219"/>
      <c r="AU146" s="574"/>
      <c r="AV146" s="219"/>
      <c r="AW146" s="219"/>
      <c r="AX146" s="221"/>
    </row>
    <row r="147" spans="1:50" ht="39.75" customHeight="1" x14ac:dyDescent="0.15">
      <c r="A147" s="189"/>
      <c r="B147" s="186"/>
      <c r="C147" s="180"/>
      <c r="D147" s="186"/>
      <c r="E147" s="180"/>
      <c r="F147" s="181"/>
      <c r="G147" s="935"/>
      <c r="H147" s="936"/>
      <c r="I147" s="936"/>
      <c r="J147" s="936"/>
      <c r="K147" s="936"/>
      <c r="L147" s="936"/>
      <c r="M147" s="936"/>
      <c r="N147" s="936"/>
      <c r="O147" s="936"/>
      <c r="P147" s="936"/>
      <c r="Q147" s="936"/>
      <c r="R147" s="936"/>
      <c r="S147" s="936"/>
      <c r="T147" s="936"/>
      <c r="U147" s="936"/>
      <c r="V147" s="936"/>
      <c r="W147" s="936"/>
      <c r="X147" s="937"/>
      <c r="Y147" s="209" t="s">
        <v>54</v>
      </c>
      <c r="Z147" s="210"/>
      <c r="AA147" s="211"/>
      <c r="AB147" s="931" t="s">
        <v>684</v>
      </c>
      <c r="AC147" s="932"/>
      <c r="AD147" s="932"/>
      <c r="AE147" s="574" t="s">
        <v>685</v>
      </c>
      <c r="AF147" s="219"/>
      <c r="AG147" s="219"/>
      <c r="AH147" s="219"/>
      <c r="AI147" s="574" t="s">
        <v>685</v>
      </c>
      <c r="AJ147" s="219"/>
      <c r="AK147" s="219"/>
      <c r="AL147" s="219"/>
      <c r="AM147" s="574" t="s">
        <v>685</v>
      </c>
      <c r="AN147" s="219"/>
      <c r="AO147" s="219"/>
      <c r="AP147" s="219"/>
      <c r="AQ147" s="574"/>
      <c r="AR147" s="219"/>
      <c r="AS147" s="219"/>
      <c r="AT147" s="219"/>
      <c r="AU147" s="574"/>
      <c r="AV147" s="219"/>
      <c r="AW147" s="219"/>
      <c r="AX147" s="221"/>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38"/>
      <c r="E430" s="174" t="s">
        <v>543</v>
      </c>
      <c r="F430" s="898"/>
      <c r="G430" s="899" t="s">
        <v>374</v>
      </c>
      <c r="H430" s="123"/>
      <c r="I430" s="123"/>
      <c r="J430" s="900" t="s">
        <v>583</v>
      </c>
      <c r="K430" s="901"/>
      <c r="L430" s="901"/>
      <c r="M430" s="901"/>
      <c r="N430" s="901"/>
      <c r="O430" s="901"/>
      <c r="P430" s="901"/>
      <c r="Q430" s="901"/>
      <c r="R430" s="901"/>
      <c r="S430" s="901"/>
      <c r="T430" s="902"/>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2"/>
      <c r="AR432" s="200"/>
      <c r="AS432" s="133" t="s">
        <v>355</v>
      </c>
      <c r="AT432" s="134"/>
      <c r="AU432" s="200"/>
      <c r="AV432" s="200"/>
      <c r="AW432" s="133" t="s">
        <v>300</v>
      </c>
      <c r="AX432" s="195"/>
    </row>
    <row r="433" spans="1:50" ht="23.25" customHeight="1" x14ac:dyDescent="0.15">
      <c r="A433" s="189"/>
      <c r="B433" s="186"/>
      <c r="C433" s="180"/>
      <c r="D433" s="186"/>
      <c r="E433" s="342"/>
      <c r="F433" s="343"/>
      <c r="G433" s="104" t="s">
        <v>583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583</v>
      </c>
      <c r="AC433" s="213"/>
      <c r="AD433" s="213"/>
      <c r="AE433" s="340" t="s">
        <v>583</v>
      </c>
      <c r="AF433" s="207"/>
      <c r="AG433" s="207"/>
      <c r="AH433" s="207"/>
      <c r="AI433" s="340" t="s">
        <v>583</v>
      </c>
      <c r="AJ433" s="207"/>
      <c r="AK433" s="207"/>
      <c r="AL433" s="207"/>
      <c r="AM433" s="340" t="s">
        <v>583</v>
      </c>
      <c r="AN433" s="207"/>
      <c r="AO433" s="207"/>
      <c r="AP433" s="341"/>
      <c r="AQ433" s="340" t="s">
        <v>583</v>
      </c>
      <c r="AR433" s="207"/>
      <c r="AS433" s="207"/>
      <c r="AT433" s="341"/>
      <c r="AU433" s="207" t="s">
        <v>583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583</v>
      </c>
      <c r="AC434" s="205"/>
      <c r="AD434" s="205"/>
      <c r="AE434" s="340" t="s">
        <v>583</v>
      </c>
      <c r="AF434" s="207"/>
      <c r="AG434" s="207"/>
      <c r="AH434" s="341"/>
      <c r="AI434" s="340" t="s">
        <v>583</v>
      </c>
      <c r="AJ434" s="207"/>
      <c r="AK434" s="207"/>
      <c r="AL434" s="207"/>
      <c r="AM434" s="340" t="s">
        <v>583</v>
      </c>
      <c r="AN434" s="207"/>
      <c r="AO434" s="207"/>
      <c r="AP434" s="341"/>
      <c r="AQ434" s="340" t="s">
        <v>583</v>
      </c>
      <c r="AR434" s="207"/>
      <c r="AS434" s="207"/>
      <c r="AT434" s="341"/>
      <c r="AU434" s="207" t="s">
        <v>583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1" t="s">
        <v>301</v>
      </c>
      <c r="AC435" s="581"/>
      <c r="AD435" s="581"/>
      <c r="AE435" s="340" t="s">
        <v>583</v>
      </c>
      <c r="AF435" s="207"/>
      <c r="AG435" s="207"/>
      <c r="AH435" s="341"/>
      <c r="AI435" s="340" t="s">
        <v>583</v>
      </c>
      <c r="AJ435" s="207"/>
      <c r="AK435" s="207"/>
      <c r="AL435" s="207"/>
      <c r="AM435" s="340" t="s">
        <v>583</v>
      </c>
      <c r="AN435" s="207"/>
      <c r="AO435" s="207"/>
      <c r="AP435" s="341"/>
      <c r="AQ435" s="340" t="s">
        <v>583</v>
      </c>
      <c r="AR435" s="207"/>
      <c r="AS435" s="207"/>
      <c r="AT435" s="341"/>
      <c r="AU435" s="207" t="s">
        <v>583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2"/>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1" t="s">
        <v>301</v>
      </c>
      <c r="AC440" s="581"/>
      <c r="AD440" s="581"/>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2"/>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1" t="s">
        <v>301</v>
      </c>
      <c r="AC445" s="581"/>
      <c r="AD445" s="581"/>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2"/>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1" t="s">
        <v>301</v>
      </c>
      <c r="AC450" s="581"/>
      <c r="AD450" s="581"/>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2"/>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1" t="s">
        <v>301</v>
      </c>
      <c r="AC455" s="581"/>
      <c r="AD455" s="581"/>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2"/>
      <c r="AR457" s="200"/>
      <c r="AS457" s="133" t="s">
        <v>355</v>
      </c>
      <c r="AT457" s="134"/>
      <c r="AU457" s="200"/>
      <c r="AV457" s="200"/>
      <c r="AW457" s="133" t="s">
        <v>300</v>
      </c>
      <c r="AX457" s="195"/>
    </row>
    <row r="458" spans="1:50" ht="23.25" customHeight="1" x14ac:dyDescent="0.15">
      <c r="A458" s="189"/>
      <c r="B458" s="186"/>
      <c r="C458" s="180"/>
      <c r="D458" s="186"/>
      <c r="E458" s="342"/>
      <c r="F458" s="343"/>
      <c r="G458" s="104" t="s">
        <v>583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583</v>
      </c>
      <c r="AC458" s="213"/>
      <c r="AD458" s="213"/>
      <c r="AE458" s="340" t="s">
        <v>583</v>
      </c>
      <c r="AF458" s="207"/>
      <c r="AG458" s="207"/>
      <c r="AH458" s="207"/>
      <c r="AI458" s="340" t="s">
        <v>583</v>
      </c>
      <c r="AJ458" s="207"/>
      <c r="AK458" s="207"/>
      <c r="AL458" s="207"/>
      <c r="AM458" s="340" t="s">
        <v>583</v>
      </c>
      <c r="AN458" s="207"/>
      <c r="AO458" s="207"/>
      <c r="AP458" s="341"/>
      <c r="AQ458" s="340" t="s">
        <v>583</v>
      </c>
      <c r="AR458" s="207"/>
      <c r="AS458" s="207"/>
      <c r="AT458" s="341"/>
      <c r="AU458" s="207" t="s">
        <v>583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583</v>
      </c>
      <c r="AC459" s="205"/>
      <c r="AD459" s="205"/>
      <c r="AE459" s="340" t="s">
        <v>583</v>
      </c>
      <c r="AF459" s="207"/>
      <c r="AG459" s="207"/>
      <c r="AH459" s="341"/>
      <c r="AI459" s="340" t="s">
        <v>583</v>
      </c>
      <c r="AJ459" s="207"/>
      <c r="AK459" s="207"/>
      <c r="AL459" s="207"/>
      <c r="AM459" s="340" t="s">
        <v>583</v>
      </c>
      <c r="AN459" s="207"/>
      <c r="AO459" s="207"/>
      <c r="AP459" s="341"/>
      <c r="AQ459" s="340" t="s">
        <v>583</v>
      </c>
      <c r="AR459" s="207"/>
      <c r="AS459" s="207"/>
      <c r="AT459" s="341"/>
      <c r="AU459" s="207" t="s">
        <v>583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1" t="s">
        <v>14</v>
      </c>
      <c r="AC460" s="581"/>
      <c r="AD460" s="581"/>
      <c r="AE460" s="340" t="s">
        <v>583</v>
      </c>
      <c r="AF460" s="207"/>
      <c r="AG460" s="207"/>
      <c r="AH460" s="341"/>
      <c r="AI460" s="340" t="s">
        <v>583</v>
      </c>
      <c r="AJ460" s="207"/>
      <c r="AK460" s="207"/>
      <c r="AL460" s="207"/>
      <c r="AM460" s="340" t="s">
        <v>583</v>
      </c>
      <c r="AN460" s="207"/>
      <c r="AO460" s="207"/>
      <c r="AP460" s="341"/>
      <c r="AQ460" s="340" t="s">
        <v>583</v>
      </c>
      <c r="AR460" s="207"/>
      <c r="AS460" s="207"/>
      <c r="AT460" s="341"/>
      <c r="AU460" s="207" t="s">
        <v>583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2"/>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1" t="s">
        <v>14</v>
      </c>
      <c r="AC465" s="581"/>
      <c r="AD465" s="581"/>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2"/>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1" t="s">
        <v>14</v>
      </c>
      <c r="AC470" s="581"/>
      <c r="AD470" s="581"/>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2"/>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1" t="s">
        <v>14</v>
      </c>
      <c r="AC475" s="581"/>
      <c r="AD475" s="581"/>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2"/>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1" t="s">
        <v>14</v>
      </c>
      <c r="AC480" s="581"/>
      <c r="AD480" s="581"/>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899" t="s">
        <v>374</v>
      </c>
      <c r="H484" s="123"/>
      <c r="I484" s="123"/>
      <c r="J484" s="900"/>
      <c r="K484" s="901"/>
      <c r="L484" s="901"/>
      <c r="M484" s="901"/>
      <c r="N484" s="901"/>
      <c r="O484" s="901"/>
      <c r="P484" s="901"/>
      <c r="Q484" s="901"/>
      <c r="R484" s="901"/>
      <c r="S484" s="901"/>
      <c r="T484" s="902"/>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2"/>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1" t="s">
        <v>301</v>
      </c>
      <c r="AC489" s="581"/>
      <c r="AD489" s="581"/>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2"/>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1" t="s">
        <v>301</v>
      </c>
      <c r="AC494" s="581"/>
      <c r="AD494" s="581"/>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2"/>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1" t="s">
        <v>301</v>
      </c>
      <c r="AC499" s="581"/>
      <c r="AD499" s="581"/>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2"/>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1" t="s">
        <v>301</v>
      </c>
      <c r="AC504" s="581"/>
      <c r="AD504" s="581"/>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2"/>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1" t="s">
        <v>301</v>
      </c>
      <c r="AC509" s="581"/>
      <c r="AD509" s="581"/>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2"/>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1" t="s">
        <v>14</v>
      </c>
      <c r="AC514" s="581"/>
      <c r="AD514" s="581"/>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2"/>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1" t="s">
        <v>14</v>
      </c>
      <c r="AC519" s="581"/>
      <c r="AD519" s="581"/>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2"/>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1" t="s">
        <v>14</v>
      </c>
      <c r="AC524" s="581"/>
      <c r="AD524" s="581"/>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2"/>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1" t="s">
        <v>14</v>
      </c>
      <c r="AC529" s="581"/>
      <c r="AD529" s="581"/>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2"/>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1" t="s">
        <v>14</v>
      </c>
      <c r="AC534" s="581"/>
      <c r="AD534" s="581"/>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899" t="s">
        <v>374</v>
      </c>
      <c r="H538" s="123"/>
      <c r="I538" s="123"/>
      <c r="J538" s="900"/>
      <c r="K538" s="901"/>
      <c r="L538" s="901"/>
      <c r="M538" s="901"/>
      <c r="N538" s="901"/>
      <c r="O538" s="901"/>
      <c r="P538" s="901"/>
      <c r="Q538" s="901"/>
      <c r="R538" s="901"/>
      <c r="S538" s="901"/>
      <c r="T538" s="902"/>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2"/>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1" t="s">
        <v>301</v>
      </c>
      <c r="AC543" s="581"/>
      <c r="AD543" s="581"/>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2"/>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1" t="s">
        <v>301</v>
      </c>
      <c r="AC548" s="581"/>
      <c r="AD548" s="581"/>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2"/>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1" t="s">
        <v>301</v>
      </c>
      <c r="AC553" s="581"/>
      <c r="AD553" s="581"/>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2"/>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1" t="s">
        <v>301</v>
      </c>
      <c r="AC558" s="581"/>
      <c r="AD558" s="581"/>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2"/>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1" t="s">
        <v>301</v>
      </c>
      <c r="AC563" s="581"/>
      <c r="AD563" s="581"/>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2"/>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1" t="s">
        <v>14</v>
      </c>
      <c r="AC568" s="581"/>
      <c r="AD568" s="581"/>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2"/>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1" t="s">
        <v>14</v>
      </c>
      <c r="AC573" s="581"/>
      <c r="AD573" s="581"/>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2"/>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1" t="s">
        <v>14</v>
      </c>
      <c r="AC578" s="581"/>
      <c r="AD578" s="581"/>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2"/>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1" t="s">
        <v>14</v>
      </c>
      <c r="AC583" s="581"/>
      <c r="AD583" s="581"/>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2"/>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1" t="s">
        <v>14</v>
      </c>
      <c r="AC588" s="581"/>
      <c r="AD588" s="581"/>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899" t="s">
        <v>374</v>
      </c>
      <c r="H592" s="123"/>
      <c r="I592" s="123"/>
      <c r="J592" s="900"/>
      <c r="K592" s="901"/>
      <c r="L592" s="901"/>
      <c r="M592" s="901"/>
      <c r="N592" s="901"/>
      <c r="O592" s="901"/>
      <c r="P592" s="901"/>
      <c r="Q592" s="901"/>
      <c r="R592" s="901"/>
      <c r="S592" s="901"/>
      <c r="T592" s="902"/>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2"/>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1" t="s">
        <v>301</v>
      </c>
      <c r="AC597" s="581"/>
      <c r="AD597" s="581"/>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2"/>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1" t="s">
        <v>301</v>
      </c>
      <c r="AC602" s="581"/>
      <c r="AD602" s="581"/>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2"/>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1" t="s">
        <v>301</v>
      </c>
      <c r="AC607" s="581"/>
      <c r="AD607" s="581"/>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2"/>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1" t="s">
        <v>301</v>
      </c>
      <c r="AC612" s="581"/>
      <c r="AD612" s="581"/>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2"/>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1" t="s">
        <v>301</v>
      </c>
      <c r="AC617" s="581"/>
      <c r="AD617" s="581"/>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2"/>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1" t="s">
        <v>14</v>
      </c>
      <c r="AC622" s="581"/>
      <c r="AD622" s="581"/>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2"/>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1" t="s">
        <v>14</v>
      </c>
      <c r="AC627" s="581"/>
      <c r="AD627" s="581"/>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2"/>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1" t="s">
        <v>14</v>
      </c>
      <c r="AC632" s="581"/>
      <c r="AD632" s="581"/>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2"/>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1" t="s">
        <v>14</v>
      </c>
      <c r="AC637" s="581"/>
      <c r="AD637" s="581"/>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2"/>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1" t="s">
        <v>14</v>
      </c>
      <c r="AC642" s="581"/>
      <c r="AD642" s="581"/>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899" t="s">
        <v>374</v>
      </c>
      <c r="H646" s="123"/>
      <c r="I646" s="123"/>
      <c r="J646" s="900"/>
      <c r="K646" s="901"/>
      <c r="L646" s="901"/>
      <c r="M646" s="901"/>
      <c r="N646" s="901"/>
      <c r="O646" s="901"/>
      <c r="P646" s="901"/>
      <c r="Q646" s="901"/>
      <c r="R646" s="901"/>
      <c r="S646" s="901"/>
      <c r="T646" s="902"/>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2"/>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1" t="s">
        <v>301</v>
      </c>
      <c r="AC651" s="581"/>
      <c r="AD651" s="581"/>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2"/>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1" t="s">
        <v>301</v>
      </c>
      <c r="AC656" s="581"/>
      <c r="AD656" s="581"/>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2"/>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1" t="s">
        <v>301</v>
      </c>
      <c r="AC661" s="581"/>
      <c r="AD661" s="581"/>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2"/>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1" t="s">
        <v>301</v>
      </c>
      <c r="AC666" s="581"/>
      <c r="AD666" s="581"/>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2"/>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1" t="s">
        <v>301</v>
      </c>
      <c r="AC671" s="581"/>
      <c r="AD671" s="581"/>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2"/>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1" t="s">
        <v>14</v>
      </c>
      <c r="AC676" s="581"/>
      <c r="AD676" s="581"/>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2"/>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1" t="s">
        <v>14</v>
      </c>
      <c r="AC681" s="581"/>
      <c r="AD681" s="581"/>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2"/>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1" t="s">
        <v>14</v>
      </c>
      <c r="AC686" s="581"/>
      <c r="AD686" s="581"/>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2"/>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1" t="s">
        <v>14</v>
      </c>
      <c r="AC691" s="581"/>
      <c r="AD691" s="581"/>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2"/>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1" t="s">
        <v>14</v>
      </c>
      <c r="AC696" s="581"/>
      <c r="AD696" s="581"/>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111.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568</v>
      </c>
      <c r="AE702" s="346"/>
      <c r="AF702" s="346"/>
      <c r="AG702" s="385" t="s">
        <v>603</v>
      </c>
      <c r="AH702" s="386"/>
      <c r="AI702" s="386"/>
      <c r="AJ702" s="386"/>
      <c r="AK702" s="386"/>
      <c r="AL702" s="386"/>
      <c r="AM702" s="386"/>
      <c r="AN702" s="386"/>
      <c r="AO702" s="386"/>
      <c r="AP702" s="386"/>
      <c r="AQ702" s="386"/>
      <c r="AR702" s="386"/>
      <c r="AS702" s="386"/>
      <c r="AT702" s="386"/>
      <c r="AU702" s="386"/>
      <c r="AV702" s="386"/>
      <c r="AW702" s="386"/>
      <c r="AX702" s="387"/>
    </row>
    <row r="703" spans="1:50" ht="75.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568</v>
      </c>
      <c r="AE703" s="329"/>
      <c r="AF703" s="329"/>
      <c r="AG703" s="101" t="s">
        <v>604</v>
      </c>
      <c r="AH703" s="102"/>
      <c r="AI703" s="102"/>
      <c r="AJ703" s="102"/>
      <c r="AK703" s="102"/>
      <c r="AL703" s="102"/>
      <c r="AM703" s="102"/>
      <c r="AN703" s="102"/>
      <c r="AO703" s="102"/>
      <c r="AP703" s="102"/>
      <c r="AQ703" s="102"/>
      <c r="AR703" s="102"/>
      <c r="AS703" s="102"/>
      <c r="AT703" s="102"/>
      <c r="AU703" s="102"/>
      <c r="AV703" s="102"/>
      <c r="AW703" s="102"/>
      <c r="AX703" s="103"/>
    </row>
    <row r="704" spans="1:50" ht="98.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568</v>
      </c>
      <c r="AE704" s="783"/>
      <c r="AF704" s="783"/>
      <c r="AG704" s="167" t="s">
        <v>605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3"/>
      <c r="AD705" s="714" t="s">
        <v>606</v>
      </c>
      <c r="AE705" s="715"/>
      <c r="AF705" s="715"/>
      <c r="AG705" s="125" t="s">
        <v>609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607</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74.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608</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6" t="s">
        <v>610</v>
      </c>
      <c r="AE708" s="607"/>
      <c r="AF708" s="607"/>
      <c r="AG708" s="742"/>
      <c r="AH708" s="743"/>
      <c r="AI708" s="743"/>
      <c r="AJ708" s="743"/>
      <c r="AK708" s="743"/>
      <c r="AL708" s="743"/>
      <c r="AM708" s="743"/>
      <c r="AN708" s="743"/>
      <c r="AO708" s="743"/>
      <c r="AP708" s="743"/>
      <c r="AQ708" s="743"/>
      <c r="AR708" s="743"/>
      <c r="AS708" s="743"/>
      <c r="AT708" s="743"/>
      <c r="AU708" s="743"/>
      <c r="AV708" s="743"/>
      <c r="AW708" s="743"/>
      <c r="AX708" s="744"/>
    </row>
    <row r="709" spans="1:50" ht="66"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568</v>
      </c>
      <c r="AE709" s="329"/>
      <c r="AF709" s="329"/>
      <c r="AG709" s="101" t="s">
        <v>611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610</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60.7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5"/>
      <c r="AD711" s="328" t="s">
        <v>568</v>
      </c>
      <c r="AE711" s="329"/>
      <c r="AF711" s="329"/>
      <c r="AG711" s="101" t="s">
        <v>612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5"/>
      <c r="AD712" s="782" t="s">
        <v>610</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67" t="s">
        <v>469</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28" t="s">
        <v>610</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568</v>
      </c>
      <c r="AE714" s="808"/>
      <c r="AF714" s="809"/>
      <c r="AG714" s="736" t="s">
        <v>613</v>
      </c>
      <c r="AH714" s="737"/>
      <c r="AI714" s="737"/>
      <c r="AJ714" s="737"/>
      <c r="AK714" s="737"/>
      <c r="AL714" s="737"/>
      <c r="AM714" s="737"/>
      <c r="AN714" s="737"/>
      <c r="AO714" s="737"/>
      <c r="AP714" s="737"/>
      <c r="AQ714" s="737"/>
      <c r="AR714" s="737"/>
      <c r="AS714" s="737"/>
      <c r="AT714" s="737"/>
      <c r="AU714" s="737"/>
      <c r="AV714" s="737"/>
      <c r="AW714" s="737"/>
      <c r="AX714" s="738"/>
    </row>
    <row r="715" spans="1:50" ht="84.75" customHeight="1" x14ac:dyDescent="0.15">
      <c r="A715" s="640" t="s">
        <v>40</v>
      </c>
      <c r="B715" s="784"/>
      <c r="C715" s="785" t="s">
        <v>446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6" t="s">
        <v>568</v>
      </c>
      <c r="AE715" s="607"/>
      <c r="AF715" s="656"/>
      <c r="AG715" s="742" t="s">
        <v>614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610</v>
      </c>
      <c r="AE716" s="629"/>
      <c r="AF716" s="629"/>
      <c r="AG716" s="101"/>
      <c r="AH716" s="102"/>
      <c r="AI716" s="102"/>
      <c r="AJ716" s="102"/>
      <c r="AK716" s="102"/>
      <c r="AL716" s="102"/>
      <c r="AM716" s="102"/>
      <c r="AN716" s="102"/>
      <c r="AO716" s="102"/>
      <c r="AP716" s="102"/>
      <c r="AQ716" s="102"/>
      <c r="AR716" s="102"/>
      <c r="AS716" s="102"/>
      <c r="AT716" s="102"/>
      <c r="AU716" s="102"/>
      <c r="AV716" s="102"/>
      <c r="AW716" s="102"/>
      <c r="AX716" s="103"/>
    </row>
    <row r="717" spans="1:50" ht="7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568</v>
      </c>
      <c r="AE717" s="329"/>
      <c r="AF717" s="329"/>
      <c r="AG717" s="101" t="s">
        <v>676</v>
      </c>
      <c r="AH717" s="102"/>
      <c r="AI717" s="102"/>
      <c r="AJ717" s="102"/>
      <c r="AK717" s="102"/>
      <c r="AL717" s="102"/>
      <c r="AM717" s="102"/>
      <c r="AN717" s="102"/>
      <c r="AO717" s="102"/>
      <c r="AP717" s="102"/>
      <c r="AQ717" s="102"/>
      <c r="AR717" s="102"/>
      <c r="AS717" s="102"/>
      <c r="AT717" s="102"/>
      <c r="AU717" s="102"/>
      <c r="AV717" s="102"/>
      <c r="AW717" s="102"/>
      <c r="AX717" s="103"/>
    </row>
    <row r="718" spans="1:50" ht="7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568</v>
      </c>
      <c r="AE718" s="329"/>
      <c r="AF718" s="329"/>
      <c r="AG718" s="127" t="s">
        <v>680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610</v>
      </c>
      <c r="AE719" s="607"/>
      <c r="AF719" s="607"/>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5.5" customHeight="1" x14ac:dyDescent="0.15">
      <c r="A726" s="640" t="s">
        <v>48</v>
      </c>
      <c r="B726" s="802"/>
      <c r="C726" s="815" t="s">
        <v>53</v>
      </c>
      <c r="D726" s="837"/>
      <c r="E726" s="837"/>
      <c r="F726" s="838"/>
      <c r="G726" s="579" t="s">
        <v>689</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3"/>
      <c r="B727" s="804"/>
      <c r="C727" s="748" t="s">
        <v>57</v>
      </c>
      <c r="D727" s="749"/>
      <c r="E727" s="749"/>
      <c r="F727" s="750"/>
      <c r="G727" s="577" t="s">
        <v>686</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6" t="s">
        <v>677</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91.5" customHeight="1" thickBot="1" x14ac:dyDescent="0.2">
      <c r="A731" s="799" t="s">
        <v>257</v>
      </c>
      <c r="B731" s="800"/>
      <c r="C731" s="800"/>
      <c r="D731" s="800"/>
      <c r="E731" s="801"/>
      <c r="F731" s="729" t="s">
        <v>691</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108" customHeight="1" thickBot="1" x14ac:dyDescent="0.2">
      <c r="A733" s="673" t="s">
        <v>257</v>
      </c>
      <c r="B733" s="674"/>
      <c r="C733" s="674"/>
      <c r="D733" s="674"/>
      <c r="E733" s="675"/>
      <c r="F733" s="639" t="s">
        <v>693</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615</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1013" t="s">
        <v>547</v>
      </c>
      <c r="B737" s="210"/>
      <c r="C737" s="210"/>
      <c r="D737" s="211"/>
      <c r="E737" s="1012" t="s">
        <v>616</v>
      </c>
      <c r="F737" s="1012"/>
      <c r="G737" s="1012"/>
      <c r="H737" s="1012"/>
      <c r="I737" s="1012"/>
      <c r="J737" s="1012"/>
      <c r="K737" s="1012"/>
      <c r="L737" s="1012"/>
      <c r="M737" s="1012"/>
      <c r="N737" s="365" t="s">
        <v>540</v>
      </c>
      <c r="O737" s="365"/>
      <c r="P737" s="365"/>
      <c r="Q737" s="365"/>
      <c r="R737" s="1012" t="s">
        <v>617</v>
      </c>
      <c r="S737" s="1012"/>
      <c r="T737" s="1012"/>
      <c r="U737" s="1012"/>
      <c r="V737" s="1012"/>
      <c r="W737" s="1012"/>
      <c r="X737" s="1012"/>
      <c r="Y737" s="1012"/>
      <c r="Z737" s="1012"/>
      <c r="AA737" s="365" t="s">
        <v>539</v>
      </c>
      <c r="AB737" s="365"/>
      <c r="AC737" s="365"/>
      <c r="AD737" s="365"/>
      <c r="AE737" s="1012" t="s">
        <v>617</v>
      </c>
      <c r="AF737" s="1012"/>
      <c r="AG737" s="1012"/>
      <c r="AH737" s="1012"/>
      <c r="AI737" s="1012"/>
      <c r="AJ737" s="1012"/>
      <c r="AK737" s="1012"/>
      <c r="AL737" s="1012"/>
      <c r="AM737" s="1012"/>
      <c r="AN737" s="365" t="s">
        <v>538</v>
      </c>
      <c r="AO737" s="365"/>
      <c r="AP737" s="365"/>
      <c r="AQ737" s="365"/>
      <c r="AR737" s="1001" t="s">
        <v>618</v>
      </c>
      <c r="AS737" s="1002"/>
      <c r="AT737" s="1002"/>
      <c r="AU737" s="1002"/>
      <c r="AV737" s="1002"/>
      <c r="AW737" s="1002"/>
      <c r="AX737" s="1003"/>
      <c r="AY737" s="89"/>
      <c r="AZ737" s="89"/>
    </row>
    <row r="738" spans="1:52" ht="24.75" customHeight="1" x14ac:dyDescent="0.15">
      <c r="A738" s="1013" t="s">
        <v>537</v>
      </c>
      <c r="B738" s="210"/>
      <c r="C738" s="210"/>
      <c r="D738" s="211"/>
      <c r="E738" s="1012" t="s">
        <v>618</v>
      </c>
      <c r="F738" s="1012"/>
      <c r="G738" s="1012"/>
      <c r="H738" s="1012"/>
      <c r="I738" s="1012"/>
      <c r="J738" s="1012"/>
      <c r="K738" s="1012"/>
      <c r="L738" s="1012"/>
      <c r="M738" s="1012"/>
      <c r="N738" s="365" t="s">
        <v>536</v>
      </c>
      <c r="O738" s="365"/>
      <c r="P738" s="365"/>
      <c r="Q738" s="365"/>
      <c r="R738" s="1012" t="s">
        <v>619</v>
      </c>
      <c r="S738" s="1012"/>
      <c r="T738" s="1012"/>
      <c r="U738" s="1012"/>
      <c r="V738" s="1012"/>
      <c r="W738" s="1012"/>
      <c r="X738" s="1012"/>
      <c r="Y738" s="1012"/>
      <c r="Z738" s="1012"/>
      <c r="AA738" s="365" t="s">
        <v>535</v>
      </c>
      <c r="AB738" s="365"/>
      <c r="AC738" s="365"/>
      <c r="AD738" s="365"/>
      <c r="AE738" s="1012" t="s">
        <v>619</v>
      </c>
      <c r="AF738" s="1012"/>
      <c r="AG738" s="1012"/>
      <c r="AH738" s="1012"/>
      <c r="AI738" s="1012"/>
      <c r="AJ738" s="1012"/>
      <c r="AK738" s="1012"/>
      <c r="AL738" s="1012"/>
      <c r="AM738" s="1012"/>
      <c r="AN738" s="365" t="s">
        <v>531</v>
      </c>
      <c r="AO738" s="365"/>
      <c r="AP738" s="365"/>
      <c r="AQ738" s="365"/>
      <c r="AR738" s="1001" t="s">
        <v>619</v>
      </c>
      <c r="AS738" s="1002"/>
      <c r="AT738" s="1002"/>
      <c r="AU738" s="1002"/>
      <c r="AV738" s="1002"/>
      <c r="AW738" s="1002"/>
      <c r="AX738" s="1003"/>
    </row>
    <row r="739" spans="1:52" ht="24.75" customHeight="1" thickBot="1" x14ac:dyDescent="0.2">
      <c r="A739" s="1014" t="s">
        <v>527</v>
      </c>
      <c r="B739" s="1015"/>
      <c r="C739" s="1015"/>
      <c r="D739" s="1016"/>
      <c r="E739" s="1017" t="s">
        <v>567</v>
      </c>
      <c r="F739" s="1007"/>
      <c r="G739" s="1007"/>
      <c r="H739" s="93" t="str">
        <f>IF(E739="", "", "(")</f>
        <v>(</v>
      </c>
      <c r="I739" s="1007"/>
      <c r="J739" s="1007"/>
      <c r="K739" s="93" t="str">
        <f>IF(OR(I739="　", I739=""), "", "-")</f>
        <v/>
      </c>
      <c r="L739" s="1008">
        <v>4</v>
      </c>
      <c r="M739" s="1008"/>
      <c r="N739" s="94" t="str">
        <f>IF(O739="", "", "-")</f>
        <v/>
      </c>
      <c r="O739" s="95"/>
      <c r="P739" s="94" t="str">
        <f>IF(E739="", "", ")")</f>
        <v>)</v>
      </c>
      <c r="Q739" s="1017"/>
      <c r="R739" s="1007"/>
      <c r="S739" s="1007"/>
      <c r="T739" s="93" t="str">
        <f>IF(Q739="", "", "(")</f>
        <v/>
      </c>
      <c r="U739" s="1007"/>
      <c r="V739" s="1007"/>
      <c r="W739" s="93" t="str">
        <f>IF(OR(U739="　", U739=""), "", "-")</f>
        <v/>
      </c>
      <c r="X739" s="1008"/>
      <c r="Y739" s="1008"/>
      <c r="Z739" s="94" t="str">
        <f>IF(AA739="", "", "-")</f>
        <v/>
      </c>
      <c r="AA739" s="95"/>
      <c r="AB739" s="94" t="str">
        <f>IF(Q739="", "", ")")</f>
        <v/>
      </c>
      <c r="AC739" s="1017"/>
      <c r="AD739" s="1007"/>
      <c r="AE739" s="1007"/>
      <c r="AF739" s="93" t="str">
        <f>IF(AC739="", "", "(")</f>
        <v/>
      </c>
      <c r="AG739" s="1007"/>
      <c r="AH739" s="1007"/>
      <c r="AI739" s="93" t="str">
        <f>IF(OR(AG739="　", AG739=""), "", "-")</f>
        <v/>
      </c>
      <c r="AJ739" s="1008"/>
      <c r="AK739" s="1008"/>
      <c r="AL739" s="94" t="str">
        <f>IF(AM739="", "", "-")</f>
        <v/>
      </c>
      <c r="AM739" s="95"/>
      <c r="AN739" s="94" t="str">
        <f>IF(AC739="", "", ")")</f>
        <v/>
      </c>
      <c r="AO739" s="1009"/>
      <c r="AP739" s="1010"/>
      <c r="AQ739" s="1010"/>
      <c r="AR739" s="1010"/>
      <c r="AS739" s="1010"/>
      <c r="AT739" s="1010"/>
      <c r="AU739" s="1010"/>
      <c r="AV739" s="1010"/>
      <c r="AW739" s="1010"/>
      <c r="AX739" s="1011"/>
    </row>
    <row r="740" spans="1:52" ht="28.35" customHeight="1" x14ac:dyDescent="0.15">
      <c r="A740" s="616" t="s">
        <v>507</v>
      </c>
      <c r="B740" s="617"/>
      <c r="C740" s="617"/>
      <c r="D740" s="617"/>
      <c r="E740" s="617"/>
      <c r="F740" s="618"/>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5" customHeight="1" thickBot="1" x14ac:dyDescent="0.2">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509</v>
      </c>
      <c r="B779" s="631"/>
      <c r="C779" s="631"/>
      <c r="D779" s="631"/>
      <c r="E779" s="631"/>
      <c r="F779" s="632"/>
      <c r="G779" s="597" t="s">
        <v>665</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484</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3"/>
    </row>
    <row r="780" spans="1:50" ht="24.75" customHeight="1" x14ac:dyDescent="0.15">
      <c r="A780" s="633"/>
      <c r="B780" s="634"/>
      <c r="C780" s="634"/>
      <c r="D780" s="634"/>
      <c r="E780" s="634"/>
      <c r="F780" s="635"/>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3"/>
      <c r="B781" s="634"/>
      <c r="C781" s="634"/>
      <c r="D781" s="634"/>
      <c r="E781" s="634"/>
      <c r="F781" s="635"/>
      <c r="G781" s="670" t="s">
        <v>666</v>
      </c>
      <c r="H781" s="671"/>
      <c r="I781" s="671"/>
      <c r="J781" s="671"/>
      <c r="K781" s="672"/>
      <c r="L781" s="664" t="s">
        <v>666</v>
      </c>
      <c r="M781" s="665"/>
      <c r="N781" s="665"/>
      <c r="O781" s="665"/>
      <c r="P781" s="665"/>
      <c r="Q781" s="665"/>
      <c r="R781" s="665"/>
      <c r="S781" s="665"/>
      <c r="T781" s="665"/>
      <c r="U781" s="665"/>
      <c r="V781" s="665"/>
      <c r="W781" s="665"/>
      <c r="X781" s="666"/>
      <c r="Y781" s="388">
        <v>2.4700000000000002</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3"/>
      <c r="B782" s="634"/>
      <c r="C782" s="634"/>
      <c r="D782" s="634"/>
      <c r="E782" s="634"/>
      <c r="F782" s="635"/>
      <c r="G782" s="608" t="s">
        <v>667</v>
      </c>
      <c r="H782" s="609"/>
      <c r="I782" s="609"/>
      <c r="J782" s="609"/>
      <c r="K782" s="610"/>
      <c r="L782" s="600" t="s">
        <v>668</v>
      </c>
      <c r="M782" s="601"/>
      <c r="N782" s="601"/>
      <c r="O782" s="601"/>
      <c r="P782" s="601"/>
      <c r="Q782" s="601"/>
      <c r="R782" s="601"/>
      <c r="S782" s="601"/>
      <c r="T782" s="601"/>
      <c r="U782" s="601"/>
      <c r="V782" s="601"/>
      <c r="W782" s="601"/>
      <c r="X782" s="602"/>
      <c r="Y782" s="603">
        <v>0.09</v>
      </c>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3"/>
      <c r="B791" s="634"/>
      <c r="C791" s="634"/>
      <c r="D791" s="634"/>
      <c r="E791" s="634"/>
      <c r="F791" s="635"/>
      <c r="G791" s="826" t="s">
        <v>20</v>
      </c>
      <c r="H791" s="827"/>
      <c r="I791" s="827"/>
      <c r="J791" s="827"/>
      <c r="K791" s="827"/>
      <c r="L791" s="828"/>
      <c r="M791" s="829"/>
      <c r="N791" s="829"/>
      <c r="O791" s="829"/>
      <c r="P791" s="829"/>
      <c r="Q791" s="829"/>
      <c r="R791" s="829"/>
      <c r="S791" s="829"/>
      <c r="T791" s="829"/>
      <c r="U791" s="829"/>
      <c r="V791" s="829"/>
      <c r="W791" s="829"/>
      <c r="X791" s="830"/>
      <c r="Y791" s="831">
        <f>SUM(Y781:AB790)</f>
        <v>2.56</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customHeight="1" x14ac:dyDescent="0.15">
      <c r="A792" s="633"/>
      <c r="B792" s="634"/>
      <c r="C792" s="634"/>
      <c r="D792" s="634"/>
      <c r="E792" s="634"/>
      <c r="F792" s="635"/>
      <c r="G792" s="597" t="s">
        <v>681</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440</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3"/>
    </row>
    <row r="793" spans="1:50" ht="24.75" customHeight="1" x14ac:dyDescent="0.15">
      <c r="A793" s="633"/>
      <c r="B793" s="634"/>
      <c r="C793" s="634"/>
      <c r="D793" s="634"/>
      <c r="E793" s="634"/>
      <c r="F793" s="635"/>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3"/>
      <c r="B794" s="634"/>
      <c r="C794" s="634"/>
      <c r="D794" s="634"/>
      <c r="E794" s="634"/>
      <c r="F794" s="635"/>
      <c r="G794" s="670" t="s">
        <v>667</v>
      </c>
      <c r="H794" s="671"/>
      <c r="I794" s="671"/>
      <c r="J794" s="671"/>
      <c r="K794" s="672"/>
      <c r="L794" s="664" t="s">
        <v>668</v>
      </c>
      <c r="M794" s="665"/>
      <c r="N794" s="665"/>
      <c r="O794" s="665"/>
      <c r="P794" s="665"/>
      <c r="Q794" s="665"/>
      <c r="R794" s="665"/>
      <c r="S794" s="665"/>
      <c r="T794" s="665"/>
      <c r="U794" s="665"/>
      <c r="V794" s="665"/>
      <c r="W794" s="665"/>
      <c r="X794" s="666"/>
      <c r="Y794" s="388">
        <v>1.1000000000000001</v>
      </c>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thickBot="1" x14ac:dyDescent="0.2">
      <c r="A804" s="633"/>
      <c r="B804" s="634"/>
      <c r="C804" s="634"/>
      <c r="D804" s="634"/>
      <c r="E804" s="634"/>
      <c r="F804" s="635"/>
      <c r="G804" s="826" t="s">
        <v>20</v>
      </c>
      <c r="H804" s="827"/>
      <c r="I804" s="827"/>
      <c r="J804" s="827"/>
      <c r="K804" s="827"/>
      <c r="L804" s="828"/>
      <c r="M804" s="829"/>
      <c r="N804" s="829"/>
      <c r="O804" s="829"/>
      <c r="P804" s="829"/>
      <c r="Q804" s="829"/>
      <c r="R804" s="829"/>
      <c r="S804" s="829"/>
      <c r="T804" s="829"/>
      <c r="U804" s="829"/>
      <c r="V804" s="829"/>
      <c r="W804" s="829"/>
      <c r="X804" s="830"/>
      <c r="Y804" s="831">
        <f>SUM(Y794:AB803)</f>
        <v>1.1000000000000001</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customHeight="1" x14ac:dyDescent="0.15">
      <c r="A805" s="633"/>
      <c r="B805" s="634"/>
      <c r="C805" s="634"/>
      <c r="D805" s="634"/>
      <c r="E805" s="634"/>
      <c r="F805" s="635"/>
      <c r="G805" s="597" t="s">
        <v>669</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441</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3"/>
    </row>
    <row r="806" spans="1:50" ht="24.75" customHeight="1" x14ac:dyDescent="0.15">
      <c r="A806" s="633"/>
      <c r="B806" s="634"/>
      <c r="C806" s="634"/>
      <c r="D806" s="634"/>
      <c r="E806" s="634"/>
      <c r="F806" s="635"/>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3"/>
      <c r="B807" s="634"/>
      <c r="C807" s="634"/>
      <c r="D807" s="634"/>
      <c r="E807" s="634"/>
      <c r="F807" s="635"/>
      <c r="G807" s="670" t="s">
        <v>670</v>
      </c>
      <c r="H807" s="671"/>
      <c r="I807" s="671"/>
      <c r="J807" s="671"/>
      <c r="K807" s="672"/>
      <c r="L807" s="664" t="s">
        <v>628</v>
      </c>
      <c r="M807" s="665"/>
      <c r="N807" s="665"/>
      <c r="O807" s="665"/>
      <c r="P807" s="665"/>
      <c r="Q807" s="665"/>
      <c r="R807" s="665"/>
      <c r="S807" s="665"/>
      <c r="T807" s="665"/>
      <c r="U807" s="665"/>
      <c r="V807" s="665"/>
      <c r="W807" s="665"/>
      <c r="X807" s="666"/>
      <c r="Y807" s="388">
        <v>1.4</v>
      </c>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customHeight="1" x14ac:dyDescent="0.15">
      <c r="A817" s="633"/>
      <c r="B817" s="634"/>
      <c r="C817" s="634"/>
      <c r="D817" s="634"/>
      <c r="E817" s="634"/>
      <c r="F817" s="635"/>
      <c r="G817" s="826" t="s">
        <v>20</v>
      </c>
      <c r="H817" s="827"/>
      <c r="I817" s="827"/>
      <c r="J817" s="827"/>
      <c r="K817" s="827"/>
      <c r="L817" s="828"/>
      <c r="M817" s="829"/>
      <c r="N817" s="829"/>
      <c r="O817" s="829"/>
      <c r="P817" s="829"/>
      <c r="Q817" s="829"/>
      <c r="R817" s="829"/>
      <c r="S817" s="829"/>
      <c r="T817" s="829"/>
      <c r="U817" s="829"/>
      <c r="V817" s="829"/>
      <c r="W817" s="829"/>
      <c r="X817" s="830"/>
      <c r="Y817" s="831">
        <f>SUM(Y807:AB816)</f>
        <v>1.4</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3"/>
      <c r="B818" s="634"/>
      <c r="C818" s="634"/>
      <c r="D818" s="634"/>
      <c r="E818" s="634"/>
      <c r="F818" s="635"/>
      <c r="G818" s="597" t="s">
        <v>388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3"/>
    </row>
    <row r="819" spans="1:50" ht="24.75" hidden="1" customHeight="1" x14ac:dyDescent="0.15">
      <c r="A819" s="633"/>
      <c r="B819" s="634"/>
      <c r="C819" s="634"/>
      <c r="D819" s="634"/>
      <c r="E819" s="634"/>
      <c r="F819" s="635"/>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3"/>
      <c r="B820" s="634"/>
      <c r="C820" s="634"/>
      <c r="D820" s="634"/>
      <c r="E820" s="634"/>
      <c r="F820" s="635"/>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632</v>
      </c>
      <c r="D837" s="347"/>
      <c r="E837" s="347"/>
      <c r="F837" s="347"/>
      <c r="G837" s="347"/>
      <c r="H837" s="347"/>
      <c r="I837" s="347"/>
      <c r="J837" s="348"/>
      <c r="K837" s="349"/>
      <c r="L837" s="349"/>
      <c r="M837" s="349"/>
      <c r="N837" s="349"/>
      <c r="O837" s="349"/>
      <c r="P837" s="362" t="s">
        <v>664</v>
      </c>
      <c r="Q837" s="350"/>
      <c r="R837" s="350"/>
      <c r="S837" s="350"/>
      <c r="T837" s="350"/>
      <c r="U837" s="350"/>
      <c r="V837" s="350"/>
      <c r="W837" s="350"/>
      <c r="X837" s="350"/>
      <c r="Y837" s="351">
        <v>2.56</v>
      </c>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customHeight="1" x14ac:dyDescent="0.15">
      <c r="A838" s="376">
        <v>2</v>
      </c>
      <c r="B838" s="376">
        <v>1</v>
      </c>
      <c r="C838" s="361" t="s">
        <v>633</v>
      </c>
      <c r="D838" s="347"/>
      <c r="E838" s="347"/>
      <c r="F838" s="347"/>
      <c r="G838" s="347"/>
      <c r="H838" s="347"/>
      <c r="I838" s="347"/>
      <c r="J838" s="348"/>
      <c r="K838" s="349"/>
      <c r="L838" s="349"/>
      <c r="M838" s="349"/>
      <c r="N838" s="349"/>
      <c r="O838" s="349"/>
      <c r="P838" s="362" t="s">
        <v>664</v>
      </c>
      <c r="Q838" s="350"/>
      <c r="R838" s="350"/>
      <c r="S838" s="350"/>
      <c r="T838" s="350"/>
      <c r="U838" s="350"/>
      <c r="V838" s="350"/>
      <c r="W838" s="350"/>
      <c r="X838" s="350"/>
      <c r="Y838" s="351">
        <v>2.23</v>
      </c>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x14ac:dyDescent="0.15">
      <c r="A839" s="376">
        <v>3</v>
      </c>
      <c r="B839" s="376">
        <v>1</v>
      </c>
      <c r="C839" s="361" t="s">
        <v>634</v>
      </c>
      <c r="D839" s="347"/>
      <c r="E839" s="347"/>
      <c r="F839" s="347"/>
      <c r="G839" s="347"/>
      <c r="H839" s="347"/>
      <c r="I839" s="347"/>
      <c r="J839" s="348"/>
      <c r="K839" s="349"/>
      <c r="L839" s="349"/>
      <c r="M839" s="349"/>
      <c r="N839" s="349"/>
      <c r="O839" s="349"/>
      <c r="P839" s="362" t="s">
        <v>664</v>
      </c>
      <c r="Q839" s="350"/>
      <c r="R839" s="350"/>
      <c r="S839" s="350"/>
      <c r="T839" s="350"/>
      <c r="U839" s="350"/>
      <c r="V839" s="350"/>
      <c r="W839" s="350"/>
      <c r="X839" s="350"/>
      <c r="Y839" s="351">
        <v>2.1</v>
      </c>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customHeight="1" x14ac:dyDescent="0.15">
      <c r="A840" s="376">
        <v>4</v>
      </c>
      <c r="B840" s="376">
        <v>1</v>
      </c>
      <c r="C840" s="361" t="s">
        <v>635</v>
      </c>
      <c r="D840" s="347"/>
      <c r="E840" s="347"/>
      <c r="F840" s="347"/>
      <c r="G840" s="347"/>
      <c r="H840" s="347"/>
      <c r="I840" s="347"/>
      <c r="J840" s="348"/>
      <c r="K840" s="349"/>
      <c r="L840" s="349"/>
      <c r="M840" s="349"/>
      <c r="N840" s="349"/>
      <c r="O840" s="349"/>
      <c r="P840" s="362" t="s">
        <v>664</v>
      </c>
      <c r="Q840" s="350"/>
      <c r="R840" s="350"/>
      <c r="S840" s="350"/>
      <c r="T840" s="350"/>
      <c r="U840" s="350"/>
      <c r="V840" s="350"/>
      <c r="W840" s="350"/>
      <c r="X840" s="350"/>
      <c r="Y840" s="351">
        <v>2.06</v>
      </c>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x14ac:dyDescent="0.15">
      <c r="A841" s="376">
        <v>5</v>
      </c>
      <c r="B841" s="376">
        <v>1</v>
      </c>
      <c r="C841" s="361" t="s">
        <v>636</v>
      </c>
      <c r="D841" s="347"/>
      <c r="E841" s="347"/>
      <c r="F841" s="347"/>
      <c r="G841" s="347"/>
      <c r="H841" s="347"/>
      <c r="I841" s="347"/>
      <c r="J841" s="348"/>
      <c r="K841" s="349"/>
      <c r="L841" s="349"/>
      <c r="M841" s="349"/>
      <c r="N841" s="349"/>
      <c r="O841" s="349"/>
      <c r="P841" s="362" t="s">
        <v>664</v>
      </c>
      <c r="Q841" s="350"/>
      <c r="R841" s="350"/>
      <c r="S841" s="350"/>
      <c r="T841" s="350"/>
      <c r="U841" s="350"/>
      <c r="V841" s="350"/>
      <c r="W841" s="350"/>
      <c r="X841" s="350"/>
      <c r="Y841" s="351">
        <v>0.48</v>
      </c>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customHeight="1" x14ac:dyDescent="0.15">
      <c r="A842" s="376">
        <v>6</v>
      </c>
      <c r="B842" s="376">
        <v>1</v>
      </c>
      <c r="C842" s="361" t="s">
        <v>637</v>
      </c>
      <c r="D842" s="347"/>
      <c r="E842" s="347"/>
      <c r="F842" s="347"/>
      <c r="G842" s="347"/>
      <c r="H842" s="347"/>
      <c r="I842" s="347"/>
      <c r="J842" s="348"/>
      <c r="K842" s="349"/>
      <c r="L842" s="349"/>
      <c r="M842" s="349"/>
      <c r="N842" s="349"/>
      <c r="O842" s="349"/>
      <c r="P842" s="362" t="s">
        <v>664</v>
      </c>
      <c r="Q842" s="350"/>
      <c r="R842" s="350"/>
      <c r="S842" s="350"/>
      <c r="T842" s="350"/>
      <c r="U842" s="350"/>
      <c r="V842" s="350"/>
      <c r="W842" s="350"/>
      <c r="X842" s="350"/>
      <c r="Y842" s="351">
        <v>0.42</v>
      </c>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customHeight="1" x14ac:dyDescent="0.15">
      <c r="A843" s="376">
        <v>7</v>
      </c>
      <c r="B843" s="376">
        <v>1</v>
      </c>
      <c r="C843" s="361" t="s">
        <v>638</v>
      </c>
      <c r="D843" s="347"/>
      <c r="E843" s="347"/>
      <c r="F843" s="347"/>
      <c r="G843" s="347"/>
      <c r="H843" s="347"/>
      <c r="I843" s="347"/>
      <c r="J843" s="348"/>
      <c r="K843" s="349"/>
      <c r="L843" s="349"/>
      <c r="M843" s="349"/>
      <c r="N843" s="349"/>
      <c r="O843" s="349"/>
      <c r="P843" s="362" t="s">
        <v>664</v>
      </c>
      <c r="Q843" s="350"/>
      <c r="R843" s="350"/>
      <c r="S843" s="350"/>
      <c r="T843" s="350"/>
      <c r="U843" s="350"/>
      <c r="V843" s="350"/>
      <c r="W843" s="350"/>
      <c r="X843" s="350"/>
      <c r="Y843" s="351">
        <v>0.25</v>
      </c>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customHeight="1" x14ac:dyDescent="0.15">
      <c r="A844" s="376">
        <v>8</v>
      </c>
      <c r="B844" s="376">
        <v>1</v>
      </c>
      <c r="C844" s="361" t="s">
        <v>639</v>
      </c>
      <c r="D844" s="347"/>
      <c r="E844" s="347"/>
      <c r="F844" s="347"/>
      <c r="G844" s="347"/>
      <c r="H844" s="347"/>
      <c r="I844" s="347"/>
      <c r="J844" s="348"/>
      <c r="K844" s="349"/>
      <c r="L844" s="349"/>
      <c r="M844" s="349"/>
      <c r="N844" s="349"/>
      <c r="O844" s="349"/>
      <c r="P844" s="362" t="s">
        <v>664</v>
      </c>
      <c r="Q844" s="350"/>
      <c r="R844" s="350"/>
      <c r="S844" s="350"/>
      <c r="T844" s="350"/>
      <c r="U844" s="350"/>
      <c r="V844" s="350"/>
      <c r="W844" s="350"/>
      <c r="X844" s="350"/>
      <c r="Y844" s="351">
        <v>0.17</v>
      </c>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customHeight="1" x14ac:dyDescent="0.15">
      <c r="A845" s="376">
        <v>9</v>
      </c>
      <c r="B845" s="376">
        <v>1</v>
      </c>
      <c r="C845" s="361" t="s">
        <v>640</v>
      </c>
      <c r="D845" s="347"/>
      <c r="E845" s="347"/>
      <c r="F845" s="347"/>
      <c r="G845" s="347"/>
      <c r="H845" s="347"/>
      <c r="I845" s="347"/>
      <c r="J845" s="348"/>
      <c r="K845" s="349"/>
      <c r="L845" s="349"/>
      <c r="M845" s="349"/>
      <c r="N845" s="349"/>
      <c r="O845" s="349"/>
      <c r="P845" s="362" t="s">
        <v>664</v>
      </c>
      <c r="Q845" s="350"/>
      <c r="R845" s="350"/>
      <c r="S845" s="350"/>
      <c r="T845" s="350"/>
      <c r="U845" s="350"/>
      <c r="V845" s="350"/>
      <c r="W845" s="350"/>
      <c r="X845" s="350"/>
      <c r="Y845" s="351">
        <v>9.5000000000000001E-2</v>
      </c>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customHeight="1" x14ac:dyDescent="0.15">
      <c r="A846" s="376">
        <v>10</v>
      </c>
      <c r="B846" s="376">
        <v>1</v>
      </c>
      <c r="C846" s="361" t="s">
        <v>641</v>
      </c>
      <c r="D846" s="347"/>
      <c r="E846" s="347"/>
      <c r="F846" s="347"/>
      <c r="G846" s="347"/>
      <c r="H846" s="347"/>
      <c r="I846" s="347"/>
      <c r="J846" s="348"/>
      <c r="K846" s="349"/>
      <c r="L846" s="349"/>
      <c r="M846" s="349"/>
      <c r="N846" s="349"/>
      <c r="O846" s="349"/>
      <c r="P846" s="362" t="s">
        <v>664</v>
      </c>
      <c r="Q846" s="350"/>
      <c r="R846" s="350"/>
      <c r="S846" s="350"/>
      <c r="T846" s="350"/>
      <c r="U846" s="350"/>
      <c r="V846" s="350"/>
      <c r="W846" s="350"/>
      <c r="X846" s="350"/>
      <c r="Y846" s="351">
        <v>7.9000000000000001E-2</v>
      </c>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644</v>
      </c>
      <c r="D870" s="347"/>
      <c r="E870" s="347"/>
      <c r="F870" s="347"/>
      <c r="G870" s="347"/>
      <c r="H870" s="347"/>
      <c r="I870" s="347"/>
      <c r="J870" s="348">
        <v>2010401030329</v>
      </c>
      <c r="K870" s="349"/>
      <c r="L870" s="349"/>
      <c r="M870" s="349"/>
      <c r="N870" s="349"/>
      <c r="O870" s="349"/>
      <c r="P870" s="362" t="s">
        <v>654</v>
      </c>
      <c r="Q870" s="350"/>
      <c r="R870" s="350"/>
      <c r="S870" s="350"/>
      <c r="T870" s="350"/>
      <c r="U870" s="350"/>
      <c r="V870" s="350"/>
      <c r="W870" s="350"/>
      <c r="X870" s="350"/>
      <c r="Y870" s="351">
        <v>0.52</v>
      </c>
      <c r="Z870" s="352"/>
      <c r="AA870" s="352"/>
      <c r="AB870" s="353"/>
      <c r="AC870" s="363" t="s">
        <v>501</v>
      </c>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customHeight="1" x14ac:dyDescent="0.15">
      <c r="A871" s="376">
        <v>2</v>
      </c>
      <c r="B871" s="376">
        <v>1</v>
      </c>
      <c r="C871" s="361" t="s">
        <v>645</v>
      </c>
      <c r="D871" s="347"/>
      <c r="E871" s="347"/>
      <c r="F871" s="347"/>
      <c r="G871" s="347"/>
      <c r="H871" s="347"/>
      <c r="I871" s="347"/>
      <c r="J871" s="348">
        <v>1010001112577</v>
      </c>
      <c r="K871" s="349"/>
      <c r="L871" s="349"/>
      <c r="M871" s="349"/>
      <c r="N871" s="349"/>
      <c r="O871" s="349"/>
      <c r="P871" s="362" t="s">
        <v>655</v>
      </c>
      <c r="Q871" s="350"/>
      <c r="R871" s="350"/>
      <c r="S871" s="350"/>
      <c r="T871" s="350"/>
      <c r="U871" s="350"/>
      <c r="V871" s="350"/>
      <c r="W871" s="350"/>
      <c r="X871" s="350"/>
      <c r="Y871" s="351">
        <v>0.3</v>
      </c>
      <c r="Z871" s="352"/>
      <c r="AA871" s="352"/>
      <c r="AB871" s="353"/>
      <c r="AC871" s="363" t="s">
        <v>501</v>
      </c>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customHeight="1" x14ac:dyDescent="0.15">
      <c r="A872" s="376">
        <v>3</v>
      </c>
      <c r="B872" s="376">
        <v>1</v>
      </c>
      <c r="C872" s="361" t="s">
        <v>646</v>
      </c>
      <c r="D872" s="347"/>
      <c r="E872" s="347"/>
      <c r="F872" s="347"/>
      <c r="G872" s="347"/>
      <c r="H872" s="347"/>
      <c r="I872" s="347"/>
      <c r="J872" s="348">
        <v>6010901000777</v>
      </c>
      <c r="K872" s="349"/>
      <c r="L872" s="349"/>
      <c r="M872" s="349"/>
      <c r="N872" s="349"/>
      <c r="O872" s="349"/>
      <c r="P872" s="362" t="s">
        <v>656</v>
      </c>
      <c r="Q872" s="350"/>
      <c r="R872" s="350"/>
      <c r="S872" s="350"/>
      <c r="T872" s="350"/>
      <c r="U872" s="350"/>
      <c r="V872" s="350"/>
      <c r="W872" s="350"/>
      <c r="X872" s="350"/>
      <c r="Y872" s="351">
        <v>0.27</v>
      </c>
      <c r="Z872" s="352"/>
      <c r="AA872" s="352"/>
      <c r="AB872" s="353"/>
      <c r="AC872" s="363" t="s">
        <v>501</v>
      </c>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customHeight="1" x14ac:dyDescent="0.15">
      <c r="A873" s="376">
        <v>4</v>
      </c>
      <c r="B873" s="376">
        <v>1</v>
      </c>
      <c r="C873" s="361" t="s">
        <v>647</v>
      </c>
      <c r="D873" s="347"/>
      <c r="E873" s="347"/>
      <c r="F873" s="347"/>
      <c r="G873" s="347"/>
      <c r="H873" s="347"/>
      <c r="I873" s="347"/>
      <c r="J873" s="348">
        <v>5010001019249</v>
      </c>
      <c r="K873" s="349"/>
      <c r="L873" s="349"/>
      <c r="M873" s="349"/>
      <c r="N873" s="349"/>
      <c r="O873" s="349"/>
      <c r="P873" s="362" t="s">
        <v>657</v>
      </c>
      <c r="Q873" s="350"/>
      <c r="R873" s="350"/>
      <c r="S873" s="350"/>
      <c r="T873" s="350"/>
      <c r="U873" s="350"/>
      <c r="V873" s="350"/>
      <c r="W873" s="350"/>
      <c r="X873" s="350"/>
      <c r="Y873" s="351">
        <v>0.26</v>
      </c>
      <c r="Z873" s="352"/>
      <c r="AA873" s="352"/>
      <c r="AB873" s="353"/>
      <c r="AC873" s="363" t="s">
        <v>501</v>
      </c>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customHeight="1" x14ac:dyDescent="0.15">
      <c r="A874" s="376">
        <v>5</v>
      </c>
      <c r="B874" s="376">
        <v>1</v>
      </c>
      <c r="C874" s="361" t="s">
        <v>648</v>
      </c>
      <c r="D874" s="347"/>
      <c r="E874" s="347"/>
      <c r="F874" s="347"/>
      <c r="G874" s="347"/>
      <c r="H874" s="347"/>
      <c r="I874" s="347"/>
      <c r="J874" s="348">
        <v>2011001071275</v>
      </c>
      <c r="K874" s="349"/>
      <c r="L874" s="349"/>
      <c r="M874" s="349"/>
      <c r="N874" s="349"/>
      <c r="O874" s="349"/>
      <c r="P874" s="362" t="s">
        <v>658</v>
      </c>
      <c r="Q874" s="350"/>
      <c r="R874" s="350"/>
      <c r="S874" s="350"/>
      <c r="T874" s="350"/>
      <c r="U874" s="350"/>
      <c r="V874" s="350"/>
      <c r="W874" s="350"/>
      <c r="X874" s="350"/>
      <c r="Y874" s="351">
        <v>0.2</v>
      </c>
      <c r="Z874" s="352"/>
      <c r="AA874" s="352"/>
      <c r="AB874" s="353"/>
      <c r="AC874" s="354" t="s">
        <v>501</v>
      </c>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customHeight="1" x14ac:dyDescent="0.15">
      <c r="A875" s="376">
        <v>6</v>
      </c>
      <c r="B875" s="376">
        <v>1</v>
      </c>
      <c r="C875" s="361" t="s">
        <v>650</v>
      </c>
      <c r="D875" s="347"/>
      <c r="E875" s="347"/>
      <c r="F875" s="347"/>
      <c r="G875" s="347"/>
      <c r="H875" s="347"/>
      <c r="I875" s="347"/>
      <c r="J875" s="348">
        <v>7010001016830</v>
      </c>
      <c r="K875" s="349"/>
      <c r="L875" s="349"/>
      <c r="M875" s="349"/>
      <c r="N875" s="349"/>
      <c r="O875" s="349"/>
      <c r="P875" s="362" t="s">
        <v>659</v>
      </c>
      <c r="Q875" s="350"/>
      <c r="R875" s="350"/>
      <c r="S875" s="350"/>
      <c r="T875" s="350"/>
      <c r="U875" s="350"/>
      <c r="V875" s="350"/>
      <c r="W875" s="350"/>
      <c r="X875" s="350"/>
      <c r="Y875" s="351">
        <v>0.16</v>
      </c>
      <c r="Z875" s="352"/>
      <c r="AA875" s="352"/>
      <c r="AB875" s="353"/>
      <c r="AC875" s="354" t="s">
        <v>501</v>
      </c>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customHeight="1" x14ac:dyDescent="0.15">
      <c r="A876" s="376">
        <v>7</v>
      </c>
      <c r="B876" s="376">
        <v>1</v>
      </c>
      <c r="C876" s="361" t="s">
        <v>649</v>
      </c>
      <c r="D876" s="347"/>
      <c r="E876" s="347"/>
      <c r="F876" s="347"/>
      <c r="G876" s="347"/>
      <c r="H876" s="347"/>
      <c r="I876" s="347"/>
      <c r="J876" s="348">
        <v>4021001033306</v>
      </c>
      <c r="K876" s="349"/>
      <c r="L876" s="349"/>
      <c r="M876" s="349"/>
      <c r="N876" s="349"/>
      <c r="O876" s="349"/>
      <c r="P876" s="362" t="s">
        <v>660</v>
      </c>
      <c r="Q876" s="350"/>
      <c r="R876" s="350"/>
      <c r="S876" s="350"/>
      <c r="T876" s="350"/>
      <c r="U876" s="350"/>
      <c r="V876" s="350"/>
      <c r="W876" s="350"/>
      <c r="X876" s="350"/>
      <c r="Y876" s="351">
        <v>0.12</v>
      </c>
      <c r="Z876" s="352"/>
      <c r="AA876" s="352"/>
      <c r="AB876" s="353"/>
      <c r="AC876" s="354" t="s">
        <v>501</v>
      </c>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customHeight="1" x14ac:dyDescent="0.15">
      <c r="A877" s="376">
        <v>8</v>
      </c>
      <c r="B877" s="376">
        <v>1</v>
      </c>
      <c r="C877" s="361" t="s">
        <v>651</v>
      </c>
      <c r="D877" s="347"/>
      <c r="E877" s="347"/>
      <c r="F877" s="347"/>
      <c r="G877" s="347"/>
      <c r="H877" s="347"/>
      <c r="I877" s="347"/>
      <c r="J877" s="348" t="s">
        <v>671</v>
      </c>
      <c r="K877" s="349"/>
      <c r="L877" s="349"/>
      <c r="M877" s="349"/>
      <c r="N877" s="349"/>
      <c r="O877" s="349"/>
      <c r="P877" s="362" t="s">
        <v>661</v>
      </c>
      <c r="Q877" s="350"/>
      <c r="R877" s="350"/>
      <c r="S877" s="350"/>
      <c r="T877" s="350"/>
      <c r="U877" s="350"/>
      <c r="V877" s="350"/>
      <c r="W877" s="350"/>
      <c r="X877" s="350"/>
      <c r="Y877" s="351">
        <v>0.11</v>
      </c>
      <c r="Z877" s="352"/>
      <c r="AA877" s="352"/>
      <c r="AB877" s="353"/>
      <c r="AC877" s="354" t="s">
        <v>501</v>
      </c>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customHeight="1" x14ac:dyDescent="0.15">
      <c r="A878" s="376">
        <v>9</v>
      </c>
      <c r="B878" s="376">
        <v>1</v>
      </c>
      <c r="C878" s="361" t="s">
        <v>652</v>
      </c>
      <c r="D878" s="347"/>
      <c r="E878" s="347"/>
      <c r="F878" s="347"/>
      <c r="G878" s="347"/>
      <c r="H878" s="347"/>
      <c r="I878" s="347"/>
      <c r="J878" s="348">
        <v>5010001094952</v>
      </c>
      <c r="K878" s="349"/>
      <c r="L878" s="349"/>
      <c r="M878" s="349"/>
      <c r="N878" s="349"/>
      <c r="O878" s="349"/>
      <c r="P878" s="362" t="s">
        <v>662</v>
      </c>
      <c r="Q878" s="350"/>
      <c r="R878" s="350"/>
      <c r="S878" s="350"/>
      <c r="T878" s="350"/>
      <c r="U878" s="350"/>
      <c r="V878" s="350"/>
      <c r="W878" s="350"/>
      <c r="X878" s="350"/>
      <c r="Y878" s="351">
        <v>6.5000000000000002E-2</v>
      </c>
      <c r="Z878" s="352"/>
      <c r="AA878" s="352"/>
      <c r="AB878" s="353"/>
      <c r="AC878" s="354" t="s">
        <v>501</v>
      </c>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customHeight="1" x14ac:dyDescent="0.15">
      <c r="A879" s="376">
        <v>10</v>
      </c>
      <c r="B879" s="376">
        <v>1</v>
      </c>
      <c r="C879" s="361" t="s">
        <v>653</v>
      </c>
      <c r="D879" s="347"/>
      <c r="E879" s="347"/>
      <c r="F879" s="347"/>
      <c r="G879" s="347"/>
      <c r="H879" s="347"/>
      <c r="I879" s="347"/>
      <c r="J879" s="348">
        <v>9010001114731</v>
      </c>
      <c r="K879" s="349"/>
      <c r="L879" s="349"/>
      <c r="M879" s="349"/>
      <c r="N879" s="349"/>
      <c r="O879" s="349"/>
      <c r="P879" s="362" t="s">
        <v>663</v>
      </c>
      <c r="Q879" s="350"/>
      <c r="R879" s="350"/>
      <c r="S879" s="350"/>
      <c r="T879" s="350"/>
      <c r="U879" s="350"/>
      <c r="V879" s="350"/>
      <c r="W879" s="350"/>
      <c r="X879" s="350"/>
      <c r="Y879" s="351">
        <v>5.5E-2</v>
      </c>
      <c r="Z879" s="352"/>
      <c r="AA879" s="352"/>
      <c r="AB879" s="353"/>
      <c r="AC879" s="354" t="s">
        <v>501</v>
      </c>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632</v>
      </c>
      <c r="D903" s="347"/>
      <c r="E903" s="347"/>
      <c r="F903" s="347"/>
      <c r="G903" s="347"/>
      <c r="H903" s="347"/>
      <c r="I903" s="347"/>
      <c r="J903" s="348"/>
      <c r="K903" s="349"/>
      <c r="L903" s="349"/>
      <c r="M903" s="349"/>
      <c r="N903" s="349"/>
      <c r="O903" s="349"/>
      <c r="P903" s="362" t="s">
        <v>643</v>
      </c>
      <c r="Q903" s="350"/>
      <c r="R903" s="350"/>
      <c r="S903" s="350"/>
      <c r="T903" s="350"/>
      <c r="U903" s="350"/>
      <c r="V903" s="350"/>
      <c r="W903" s="350"/>
      <c r="X903" s="350"/>
      <c r="Y903" s="351">
        <v>1.05</v>
      </c>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customHeight="1" x14ac:dyDescent="0.15">
      <c r="A904" s="376">
        <v>2</v>
      </c>
      <c r="B904" s="376">
        <v>1</v>
      </c>
      <c r="C904" s="361" t="s">
        <v>633</v>
      </c>
      <c r="D904" s="347"/>
      <c r="E904" s="347"/>
      <c r="F904" s="347"/>
      <c r="G904" s="347"/>
      <c r="H904" s="347"/>
      <c r="I904" s="347"/>
      <c r="J904" s="348"/>
      <c r="K904" s="349"/>
      <c r="L904" s="349"/>
      <c r="M904" s="349"/>
      <c r="N904" s="349"/>
      <c r="O904" s="349"/>
      <c r="P904" s="362" t="s">
        <v>643</v>
      </c>
      <c r="Q904" s="350"/>
      <c r="R904" s="350"/>
      <c r="S904" s="350"/>
      <c r="T904" s="350"/>
      <c r="U904" s="350"/>
      <c r="V904" s="350"/>
      <c r="W904" s="350"/>
      <c r="X904" s="350"/>
      <c r="Y904" s="351">
        <v>0.52</v>
      </c>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customHeight="1" x14ac:dyDescent="0.15">
      <c r="A905" s="376">
        <v>3</v>
      </c>
      <c r="B905" s="376">
        <v>1</v>
      </c>
      <c r="C905" s="361" t="s">
        <v>634</v>
      </c>
      <c r="D905" s="347"/>
      <c r="E905" s="347"/>
      <c r="F905" s="347"/>
      <c r="G905" s="347"/>
      <c r="H905" s="347"/>
      <c r="I905" s="347"/>
      <c r="J905" s="348"/>
      <c r="K905" s="349"/>
      <c r="L905" s="349"/>
      <c r="M905" s="349"/>
      <c r="N905" s="349"/>
      <c r="O905" s="349"/>
      <c r="P905" s="362" t="s">
        <v>643</v>
      </c>
      <c r="Q905" s="350"/>
      <c r="R905" s="350"/>
      <c r="S905" s="350"/>
      <c r="T905" s="350"/>
      <c r="U905" s="350"/>
      <c r="V905" s="350"/>
      <c r="W905" s="350"/>
      <c r="X905" s="350"/>
      <c r="Y905" s="351">
        <v>0.26</v>
      </c>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customHeight="1" x14ac:dyDescent="0.15">
      <c r="A906" s="376">
        <v>4</v>
      </c>
      <c r="B906" s="376">
        <v>1</v>
      </c>
      <c r="C906" s="361" t="s">
        <v>635</v>
      </c>
      <c r="D906" s="347"/>
      <c r="E906" s="347"/>
      <c r="F906" s="347"/>
      <c r="G906" s="347"/>
      <c r="H906" s="347"/>
      <c r="I906" s="347"/>
      <c r="J906" s="348"/>
      <c r="K906" s="349"/>
      <c r="L906" s="349"/>
      <c r="M906" s="349"/>
      <c r="N906" s="349"/>
      <c r="O906" s="349"/>
      <c r="P906" s="362" t="s">
        <v>643</v>
      </c>
      <c r="Q906" s="350"/>
      <c r="R906" s="350"/>
      <c r="S906" s="350"/>
      <c r="T906" s="350"/>
      <c r="U906" s="350"/>
      <c r="V906" s="350"/>
      <c r="W906" s="350"/>
      <c r="X906" s="350"/>
      <c r="Y906" s="351">
        <v>0.19</v>
      </c>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customHeight="1" x14ac:dyDescent="0.15">
      <c r="A907" s="376">
        <v>5</v>
      </c>
      <c r="B907" s="376">
        <v>1</v>
      </c>
      <c r="C907" s="361" t="s">
        <v>636</v>
      </c>
      <c r="D907" s="347"/>
      <c r="E907" s="347"/>
      <c r="F907" s="347"/>
      <c r="G907" s="347"/>
      <c r="H907" s="347"/>
      <c r="I907" s="347"/>
      <c r="J907" s="348"/>
      <c r="K907" s="349"/>
      <c r="L907" s="349"/>
      <c r="M907" s="349"/>
      <c r="N907" s="349"/>
      <c r="O907" s="349"/>
      <c r="P907" s="362" t="s">
        <v>643</v>
      </c>
      <c r="Q907" s="350"/>
      <c r="R907" s="350"/>
      <c r="S907" s="350"/>
      <c r="T907" s="350"/>
      <c r="U907" s="350"/>
      <c r="V907" s="350"/>
      <c r="W907" s="350"/>
      <c r="X907" s="350"/>
      <c r="Y907" s="351">
        <v>0.12</v>
      </c>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customHeight="1" x14ac:dyDescent="0.15">
      <c r="A908" s="376">
        <v>6</v>
      </c>
      <c r="B908" s="376">
        <v>1</v>
      </c>
      <c r="C908" s="361" t="s">
        <v>637</v>
      </c>
      <c r="D908" s="347"/>
      <c r="E908" s="347"/>
      <c r="F908" s="347"/>
      <c r="G908" s="347"/>
      <c r="H908" s="347"/>
      <c r="I908" s="347"/>
      <c r="J908" s="348"/>
      <c r="K908" s="349"/>
      <c r="L908" s="349"/>
      <c r="M908" s="349"/>
      <c r="N908" s="349"/>
      <c r="O908" s="349"/>
      <c r="P908" s="362" t="s">
        <v>643</v>
      </c>
      <c r="Q908" s="350"/>
      <c r="R908" s="350"/>
      <c r="S908" s="350"/>
      <c r="T908" s="350"/>
      <c r="U908" s="350"/>
      <c r="V908" s="350"/>
      <c r="W908" s="350"/>
      <c r="X908" s="350"/>
      <c r="Y908" s="351">
        <v>0.1</v>
      </c>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customHeight="1" x14ac:dyDescent="0.15">
      <c r="A909" s="376">
        <v>7</v>
      </c>
      <c r="B909" s="376">
        <v>1</v>
      </c>
      <c r="C909" s="361" t="s">
        <v>638</v>
      </c>
      <c r="D909" s="347"/>
      <c r="E909" s="347"/>
      <c r="F909" s="347"/>
      <c r="G909" s="347"/>
      <c r="H909" s="347"/>
      <c r="I909" s="347"/>
      <c r="J909" s="348"/>
      <c r="K909" s="349"/>
      <c r="L909" s="349"/>
      <c r="M909" s="349"/>
      <c r="N909" s="349"/>
      <c r="O909" s="349"/>
      <c r="P909" s="362" t="s">
        <v>643</v>
      </c>
      <c r="Q909" s="350"/>
      <c r="R909" s="350"/>
      <c r="S909" s="350"/>
      <c r="T909" s="350"/>
      <c r="U909" s="350"/>
      <c r="V909" s="350"/>
      <c r="W909" s="350"/>
      <c r="X909" s="350"/>
      <c r="Y909" s="351">
        <v>8.5000000000000006E-2</v>
      </c>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customHeight="1" x14ac:dyDescent="0.15">
      <c r="A910" s="376">
        <v>8</v>
      </c>
      <c r="B910" s="376">
        <v>1</v>
      </c>
      <c r="C910" s="361" t="s">
        <v>639</v>
      </c>
      <c r="D910" s="347"/>
      <c r="E910" s="347"/>
      <c r="F910" s="347"/>
      <c r="G910" s="347"/>
      <c r="H910" s="347"/>
      <c r="I910" s="347"/>
      <c r="J910" s="348"/>
      <c r="K910" s="349"/>
      <c r="L910" s="349"/>
      <c r="M910" s="349"/>
      <c r="N910" s="349"/>
      <c r="O910" s="349"/>
      <c r="P910" s="362" t="s">
        <v>643</v>
      </c>
      <c r="Q910" s="350"/>
      <c r="R910" s="350"/>
      <c r="S910" s="350"/>
      <c r="T910" s="350"/>
      <c r="U910" s="350"/>
      <c r="V910" s="350"/>
      <c r="W910" s="350"/>
      <c r="X910" s="350"/>
      <c r="Y910" s="351">
        <v>8.2000000000000003E-2</v>
      </c>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customHeight="1" x14ac:dyDescent="0.15">
      <c r="A911" s="376">
        <v>9</v>
      </c>
      <c r="B911" s="376">
        <v>1</v>
      </c>
      <c r="C911" s="361" t="s">
        <v>640</v>
      </c>
      <c r="D911" s="347"/>
      <c r="E911" s="347"/>
      <c r="F911" s="347"/>
      <c r="G911" s="347"/>
      <c r="H911" s="347"/>
      <c r="I911" s="347"/>
      <c r="J911" s="348"/>
      <c r="K911" s="349"/>
      <c r="L911" s="349"/>
      <c r="M911" s="349"/>
      <c r="N911" s="349"/>
      <c r="O911" s="349"/>
      <c r="P911" s="362" t="s">
        <v>643</v>
      </c>
      <c r="Q911" s="350"/>
      <c r="R911" s="350"/>
      <c r="S911" s="350"/>
      <c r="T911" s="350"/>
      <c r="U911" s="350"/>
      <c r="V911" s="350"/>
      <c r="W911" s="350"/>
      <c r="X911" s="350"/>
      <c r="Y911" s="351">
        <v>6.3E-2</v>
      </c>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customHeight="1" x14ac:dyDescent="0.15">
      <c r="A912" s="376">
        <v>10</v>
      </c>
      <c r="B912" s="376">
        <v>1</v>
      </c>
      <c r="C912" s="361" t="s">
        <v>641</v>
      </c>
      <c r="D912" s="347"/>
      <c r="E912" s="347"/>
      <c r="F912" s="347"/>
      <c r="G912" s="347"/>
      <c r="H912" s="347"/>
      <c r="I912" s="347"/>
      <c r="J912" s="348"/>
      <c r="K912" s="349"/>
      <c r="L912" s="349"/>
      <c r="M912" s="349"/>
      <c r="N912" s="349"/>
      <c r="O912" s="349"/>
      <c r="P912" s="362" t="s">
        <v>643</v>
      </c>
      <c r="Q912" s="350"/>
      <c r="R912" s="350"/>
      <c r="S912" s="350"/>
      <c r="T912" s="350"/>
      <c r="U912" s="350"/>
      <c r="V912" s="350"/>
      <c r="W912" s="350"/>
      <c r="X912" s="350"/>
      <c r="Y912" s="351">
        <v>5.0999999999999997E-2</v>
      </c>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6">
        <v>1</v>
      </c>
      <c r="B936" s="376">
        <v>1</v>
      </c>
      <c r="C936" s="361" t="s">
        <v>632</v>
      </c>
      <c r="D936" s="347"/>
      <c r="E936" s="347"/>
      <c r="F936" s="347"/>
      <c r="G936" s="347"/>
      <c r="H936" s="347"/>
      <c r="I936" s="347"/>
      <c r="J936" s="348"/>
      <c r="K936" s="349"/>
      <c r="L936" s="349"/>
      <c r="M936" s="349"/>
      <c r="N936" s="349"/>
      <c r="O936" s="349"/>
      <c r="P936" s="362" t="s">
        <v>642</v>
      </c>
      <c r="Q936" s="350"/>
      <c r="R936" s="350"/>
      <c r="S936" s="350"/>
      <c r="T936" s="350"/>
      <c r="U936" s="350"/>
      <c r="V936" s="350"/>
      <c r="W936" s="350"/>
      <c r="X936" s="350"/>
      <c r="Y936" s="351">
        <v>0.94699999999999995</v>
      </c>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customHeight="1" x14ac:dyDescent="0.15">
      <c r="A937" s="376">
        <v>2</v>
      </c>
      <c r="B937" s="376">
        <v>1</v>
      </c>
      <c r="C937" s="361" t="s">
        <v>633</v>
      </c>
      <c r="D937" s="347"/>
      <c r="E937" s="347"/>
      <c r="F937" s="347"/>
      <c r="G937" s="347"/>
      <c r="H937" s="347"/>
      <c r="I937" s="347"/>
      <c r="J937" s="348"/>
      <c r="K937" s="349"/>
      <c r="L937" s="349"/>
      <c r="M937" s="349"/>
      <c r="N937" s="349"/>
      <c r="O937" s="349"/>
      <c r="P937" s="362" t="s">
        <v>642</v>
      </c>
      <c r="Q937" s="350"/>
      <c r="R937" s="350"/>
      <c r="S937" s="350"/>
      <c r="T937" s="350"/>
      <c r="U937" s="350"/>
      <c r="V937" s="350"/>
      <c r="W937" s="350"/>
      <c r="X937" s="350"/>
      <c r="Y937" s="351">
        <v>0.85</v>
      </c>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customHeight="1" x14ac:dyDescent="0.15">
      <c r="A938" s="376">
        <v>3</v>
      </c>
      <c r="B938" s="376">
        <v>1</v>
      </c>
      <c r="C938" s="361" t="s">
        <v>634</v>
      </c>
      <c r="D938" s="347"/>
      <c r="E938" s="347"/>
      <c r="F938" s="347"/>
      <c r="G938" s="347"/>
      <c r="H938" s="347"/>
      <c r="I938" s="347"/>
      <c r="J938" s="348"/>
      <c r="K938" s="349"/>
      <c r="L938" s="349"/>
      <c r="M938" s="349"/>
      <c r="N938" s="349"/>
      <c r="O938" s="349"/>
      <c r="P938" s="362" t="s">
        <v>642</v>
      </c>
      <c r="Q938" s="350"/>
      <c r="R938" s="350"/>
      <c r="S938" s="350"/>
      <c r="T938" s="350"/>
      <c r="U938" s="350"/>
      <c r="V938" s="350"/>
      <c r="W938" s="350"/>
      <c r="X938" s="350"/>
      <c r="Y938" s="351">
        <v>0.56000000000000005</v>
      </c>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customHeight="1" x14ac:dyDescent="0.15">
      <c r="A939" s="376">
        <v>4</v>
      </c>
      <c r="B939" s="376">
        <v>1</v>
      </c>
      <c r="C939" s="361" t="s">
        <v>635</v>
      </c>
      <c r="D939" s="347"/>
      <c r="E939" s="347"/>
      <c r="F939" s="347"/>
      <c r="G939" s="347"/>
      <c r="H939" s="347"/>
      <c r="I939" s="347"/>
      <c r="J939" s="348"/>
      <c r="K939" s="349"/>
      <c r="L939" s="349"/>
      <c r="M939" s="349"/>
      <c r="N939" s="349"/>
      <c r="O939" s="349"/>
      <c r="P939" s="362" t="s">
        <v>642</v>
      </c>
      <c r="Q939" s="350"/>
      <c r="R939" s="350"/>
      <c r="S939" s="350"/>
      <c r="T939" s="350"/>
      <c r="U939" s="350"/>
      <c r="V939" s="350"/>
      <c r="W939" s="350"/>
      <c r="X939" s="350"/>
      <c r="Y939" s="351">
        <v>0.25</v>
      </c>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customHeight="1" x14ac:dyDescent="0.15">
      <c r="A940" s="376">
        <v>5</v>
      </c>
      <c r="B940" s="376">
        <v>1</v>
      </c>
      <c r="C940" s="361" t="s">
        <v>636</v>
      </c>
      <c r="D940" s="347"/>
      <c r="E940" s="347"/>
      <c r="F940" s="347"/>
      <c r="G940" s="347"/>
      <c r="H940" s="347"/>
      <c r="I940" s="347"/>
      <c r="J940" s="348"/>
      <c r="K940" s="349"/>
      <c r="L940" s="349"/>
      <c r="M940" s="349"/>
      <c r="N940" s="349"/>
      <c r="O940" s="349"/>
      <c r="P940" s="362" t="s">
        <v>642</v>
      </c>
      <c r="Q940" s="350"/>
      <c r="R940" s="350"/>
      <c r="S940" s="350"/>
      <c r="T940" s="350"/>
      <c r="U940" s="350"/>
      <c r="V940" s="350"/>
      <c r="W940" s="350"/>
      <c r="X940" s="350"/>
      <c r="Y940" s="351">
        <v>0.06</v>
      </c>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customHeight="1" x14ac:dyDescent="0.15">
      <c r="A941" s="376">
        <v>6</v>
      </c>
      <c r="B941" s="376">
        <v>1</v>
      </c>
      <c r="C941" s="361" t="s">
        <v>637</v>
      </c>
      <c r="D941" s="347"/>
      <c r="E941" s="347"/>
      <c r="F941" s="347"/>
      <c r="G941" s="347"/>
      <c r="H941" s="347"/>
      <c r="I941" s="347"/>
      <c r="J941" s="348"/>
      <c r="K941" s="349"/>
      <c r="L941" s="349"/>
      <c r="M941" s="349"/>
      <c r="N941" s="349"/>
      <c r="O941" s="349"/>
      <c r="P941" s="362" t="s">
        <v>642</v>
      </c>
      <c r="Q941" s="350"/>
      <c r="R941" s="350"/>
      <c r="S941" s="350"/>
      <c r="T941" s="350"/>
      <c r="U941" s="350"/>
      <c r="V941" s="350"/>
      <c r="W941" s="350"/>
      <c r="X941" s="350"/>
      <c r="Y941" s="351">
        <v>0.06</v>
      </c>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customHeight="1" x14ac:dyDescent="0.15">
      <c r="A942" s="376">
        <v>7</v>
      </c>
      <c r="B942" s="376">
        <v>1</v>
      </c>
      <c r="C942" s="361" t="s">
        <v>638</v>
      </c>
      <c r="D942" s="347"/>
      <c r="E942" s="347"/>
      <c r="F942" s="347"/>
      <c r="G942" s="347"/>
      <c r="H942" s="347"/>
      <c r="I942" s="347"/>
      <c r="J942" s="348"/>
      <c r="K942" s="349"/>
      <c r="L942" s="349"/>
      <c r="M942" s="349"/>
      <c r="N942" s="349"/>
      <c r="O942" s="349"/>
      <c r="P942" s="362" t="s">
        <v>642</v>
      </c>
      <c r="Q942" s="350"/>
      <c r="R942" s="350"/>
      <c r="S942" s="350"/>
      <c r="T942" s="350"/>
      <c r="U942" s="350"/>
      <c r="V942" s="350"/>
      <c r="W942" s="350"/>
      <c r="X942" s="350"/>
      <c r="Y942" s="351">
        <v>4.5999999999999999E-2</v>
      </c>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customHeight="1" x14ac:dyDescent="0.15">
      <c r="A943" s="376">
        <v>8</v>
      </c>
      <c r="B943" s="376">
        <v>1</v>
      </c>
      <c r="C943" s="361" t="s">
        <v>639</v>
      </c>
      <c r="D943" s="347"/>
      <c r="E943" s="347"/>
      <c r="F943" s="347"/>
      <c r="G943" s="347"/>
      <c r="H943" s="347"/>
      <c r="I943" s="347"/>
      <c r="J943" s="348"/>
      <c r="K943" s="349"/>
      <c r="L943" s="349"/>
      <c r="M943" s="349"/>
      <c r="N943" s="349"/>
      <c r="O943" s="349"/>
      <c r="P943" s="362" t="s">
        <v>642</v>
      </c>
      <c r="Q943" s="350"/>
      <c r="R943" s="350"/>
      <c r="S943" s="350"/>
      <c r="T943" s="350"/>
      <c r="U943" s="350"/>
      <c r="V943" s="350"/>
      <c r="W943" s="350"/>
      <c r="X943" s="350"/>
      <c r="Y943" s="351">
        <v>0.03</v>
      </c>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customHeight="1" x14ac:dyDescent="0.15">
      <c r="A944" s="376">
        <v>9</v>
      </c>
      <c r="B944" s="376">
        <v>1</v>
      </c>
      <c r="C944" s="361" t="s">
        <v>640</v>
      </c>
      <c r="D944" s="347"/>
      <c r="E944" s="347"/>
      <c r="F944" s="347"/>
      <c r="G944" s="347"/>
      <c r="H944" s="347"/>
      <c r="I944" s="347"/>
      <c r="J944" s="348"/>
      <c r="K944" s="349"/>
      <c r="L944" s="349"/>
      <c r="M944" s="349"/>
      <c r="N944" s="349"/>
      <c r="O944" s="349"/>
      <c r="P944" s="362" t="s">
        <v>642</v>
      </c>
      <c r="Q944" s="350"/>
      <c r="R944" s="350"/>
      <c r="S944" s="350"/>
      <c r="T944" s="350"/>
      <c r="U944" s="350"/>
      <c r="V944" s="350"/>
      <c r="W944" s="350"/>
      <c r="X944" s="350"/>
      <c r="Y944" s="351">
        <v>2.7E-2</v>
      </c>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customHeight="1" x14ac:dyDescent="0.15">
      <c r="A945" s="376">
        <v>10</v>
      </c>
      <c r="B945" s="376">
        <v>1</v>
      </c>
      <c r="C945" s="361" t="s">
        <v>641</v>
      </c>
      <c r="D945" s="347"/>
      <c r="E945" s="347"/>
      <c r="F945" s="347"/>
      <c r="G945" s="347"/>
      <c r="H945" s="347"/>
      <c r="I945" s="347"/>
      <c r="J945" s="348"/>
      <c r="K945" s="349"/>
      <c r="L945" s="349"/>
      <c r="M945" s="349"/>
      <c r="N945" s="349"/>
      <c r="O945" s="349"/>
      <c r="P945" s="362" t="s">
        <v>642</v>
      </c>
      <c r="Q945" s="350"/>
      <c r="R945" s="350"/>
      <c r="S945" s="350"/>
      <c r="T945" s="350"/>
      <c r="U945" s="350"/>
      <c r="V945" s="350"/>
      <c r="W945" s="350"/>
      <c r="X945" s="350"/>
      <c r="Y945" s="351">
        <v>2.3E-2</v>
      </c>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62" t="s">
        <v>642</v>
      </c>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62" t="s">
        <v>642</v>
      </c>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62" t="s">
        <v>642</v>
      </c>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62" t="s">
        <v>642</v>
      </c>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62" t="s">
        <v>642</v>
      </c>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62" t="s">
        <v>642</v>
      </c>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62" t="s">
        <v>642</v>
      </c>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62" t="s">
        <v>642</v>
      </c>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62" t="s">
        <v>642</v>
      </c>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62" t="s">
        <v>642</v>
      </c>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62" t="s">
        <v>642</v>
      </c>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62" t="s">
        <v>642</v>
      </c>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62" t="s">
        <v>642</v>
      </c>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62" t="s">
        <v>642</v>
      </c>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62" t="s">
        <v>642</v>
      </c>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62" t="s">
        <v>642</v>
      </c>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62" t="s">
        <v>642</v>
      </c>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62" t="s">
        <v>642</v>
      </c>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62" t="s">
        <v>642</v>
      </c>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62" t="s">
        <v>642</v>
      </c>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x14ac:dyDescent="0.15">
      <c r="A969" s="376">
        <v>1</v>
      </c>
      <c r="B969" s="376">
        <v>1</v>
      </c>
      <c r="C969" s="361" t="s">
        <v>620</v>
      </c>
      <c r="D969" s="347"/>
      <c r="E969" s="347"/>
      <c r="F969" s="347"/>
      <c r="G969" s="347"/>
      <c r="H969" s="347"/>
      <c r="I969" s="347"/>
      <c r="J969" s="348">
        <v>3010001135361</v>
      </c>
      <c r="K969" s="349"/>
      <c r="L969" s="349"/>
      <c r="M969" s="349"/>
      <c r="N969" s="349"/>
      <c r="O969" s="349"/>
      <c r="P969" s="362" t="s">
        <v>628</v>
      </c>
      <c r="Q969" s="350"/>
      <c r="R969" s="350"/>
      <c r="S969" s="350"/>
      <c r="T969" s="350"/>
      <c r="U969" s="350"/>
      <c r="V969" s="350"/>
      <c r="W969" s="350"/>
      <c r="X969" s="350"/>
      <c r="Y969" s="351">
        <v>1.39</v>
      </c>
      <c r="Z969" s="352"/>
      <c r="AA969" s="352"/>
      <c r="AB969" s="353"/>
      <c r="AC969" s="363" t="s">
        <v>502</v>
      </c>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customHeight="1" x14ac:dyDescent="0.15">
      <c r="A970" s="376">
        <v>2</v>
      </c>
      <c r="B970" s="376">
        <v>1</v>
      </c>
      <c r="C970" s="361" t="s">
        <v>621</v>
      </c>
      <c r="D970" s="347"/>
      <c r="E970" s="347"/>
      <c r="F970" s="347"/>
      <c r="G970" s="347"/>
      <c r="H970" s="347"/>
      <c r="I970" s="347"/>
      <c r="J970" s="348">
        <v>6010001109206</v>
      </c>
      <c r="K970" s="349"/>
      <c r="L970" s="349"/>
      <c r="M970" s="349"/>
      <c r="N970" s="349"/>
      <c r="O970" s="349"/>
      <c r="P970" s="362" t="s">
        <v>629</v>
      </c>
      <c r="Q970" s="350"/>
      <c r="R970" s="350"/>
      <c r="S970" s="350"/>
      <c r="T970" s="350"/>
      <c r="U970" s="350"/>
      <c r="V970" s="350"/>
      <c r="W970" s="350"/>
      <c r="X970" s="350"/>
      <c r="Y970" s="351">
        <v>1.08</v>
      </c>
      <c r="Z970" s="352"/>
      <c r="AA970" s="352"/>
      <c r="AB970" s="353"/>
      <c r="AC970" s="363" t="s">
        <v>501</v>
      </c>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customHeight="1" x14ac:dyDescent="0.15">
      <c r="A971" s="376">
        <v>3</v>
      </c>
      <c r="B971" s="376">
        <v>1</v>
      </c>
      <c r="C971" s="361" t="s">
        <v>622</v>
      </c>
      <c r="D971" s="347"/>
      <c r="E971" s="347"/>
      <c r="F971" s="347"/>
      <c r="G971" s="347"/>
      <c r="H971" s="347"/>
      <c r="I971" s="347"/>
      <c r="J971" s="348">
        <v>5011101048856</v>
      </c>
      <c r="K971" s="349"/>
      <c r="L971" s="349"/>
      <c r="M971" s="349"/>
      <c r="N971" s="349"/>
      <c r="O971" s="349"/>
      <c r="P971" s="362" t="s">
        <v>628</v>
      </c>
      <c r="Q971" s="350"/>
      <c r="R971" s="350"/>
      <c r="S971" s="350"/>
      <c r="T971" s="350"/>
      <c r="U971" s="350"/>
      <c r="V971" s="350"/>
      <c r="W971" s="350"/>
      <c r="X971" s="350"/>
      <c r="Y971" s="351">
        <v>0.8</v>
      </c>
      <c r="Z971" s="352"/>
      <c r="AA971" s="352"/>
      <c r="AB971" s="353"/>
      <c r="AC971" s="363" t="s">
        <v>501</v>
      </c>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customHeight="1" x14ac:dyDescent="0.15">
      <c r="A972" s="376">
        <v>4</v>
      </c>
      <c r="B972" s="376">
        <v>1</v>
      </c>
      <c r="C972" s="361" t="s">
        <v>623</v>
      </c>
      <c r="D972" s="347"/>
      <c r="E972" s="347"/>
      <c r="F972" s="347"/>
      <c r="G972" s="347"/>
      <c r="H972" s="347"/>
      <c r="I972" s="347"/>
      <c r="J972" s="348">
        <v>8120001060882</v>
      </c>
      <c r="K972" s="349"/>
      <c r="L972" s="349"/>
      <c r="M972" s="349"/>
      <c r="N972" s="349"/>
      <c r="O972" s="349"/>
      <c r="P972" s="362" t="s">
        <v>629</v>
      </c>
      <c r="Q972" s="350"/>
      <c r="R972" s="350"/>
      <c r="S972" s="350"/>
      <c r="T972" s="350"/>
      <c r="U972" s="350"/>
      <c r="V972" s="350"/>
      <c r="W972" s="350"/>
      <c r="X972" s="350"/>
      <c r="Y972" s="351">
        <v>0.71</v>
      </c>
      <c r="Z972" s="352"/>
      <c r="AA972" s="352"/>
      <c r="AB972" s="353"/>
      <c r="AC972" s="363" t="s">
        <v>501</v>
      </c>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customHeight="1" x14ac:dyDescent="0.15">
      <c r="A973" s="376">
        <v>5</v>
      </c>
      <c r="B973" s="376">
        <v>1</v>
      </c>
      <c r="C973" s="361" t="s">
        <v>624</v>
      </c>
      <c r="D973" s="347"/>
      <c r="E973" s="347"/>
      <c r="F973" s="347"/>
      <c r="G973" s="347"/>
      <c r="H973" s="347"/>
      <c r="I973" s="347"/>
      <c r="J973" s="348">
        <v>5120001035714</v>
      </c>
      <c r="K973" s="349"/>
      <c r="L973" s="349"/>
      <c r="M973" s="349"/>
      <c r="N973" s="349"/>
      <c r="O973" s="349"/>
      <c r="P973" s="362" t="s">
        <v>630</v>
      </c>
      <c r="Q973" s="350"/>
      <c r="R973" s="350"/>
      <c r="S973" s="350"/>
      <c r="T973" s="350"/>
      <c r="U973" s="350"/>
      <c r="V973" s="350"/>
      <c r="W973" s="350"/>
      <c r="X973" s="350"/>
      <c r="Y973" s="351">
        <v>0.25</v>
      </c>
      <c r="Z973" s="352"/>
      <c r="AA973" s="352"/>
      <c r="AB973" s="353"/>
      <c r="AC973" s="354" t="s">
        <v>501</v>
      </c>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customHeight="1" x14ac:dyDescent="0.15">
      <c r="A974" s="376">
        <v>6</v>
      </c>
      <c r="B974" s="376">
        <v>1</v>
      </c>
      <c r="C974" s="361" t="s">
        <v>625</v>
      </c>
      <c r="D974" s="347"/>
      <c r="E974" s="347"/>
      <c r="F974" s="347"/>
      <c r="G974" s="347"/>
      <c r="H974" s="347"/>
      <c r="I974" s="347"/>
      <c r="J974" s="348">
        <v>9120001162959</v>
      </c>
      <c r="K974" s="349"/>
      <c r="L974" s="349"/>
      <c r="M974" s="349"/>
      <c r="N974" s="349"/>
      <c r="O974" s="349"/>
      <c r="P974" s="362" t="s">
        <v>631</v>
      </c>
      <c r="Q974" s="350"/>
      <c r="R974" s="350"/>
      <c r="S974" s="350"/>
      <c r="T974" s="350"/>
      <c r="U974" s="350"/>
      <c r="V974" s="350"/>
      <c r="W974" s="350"/>
      <c r="X974" s="350"/>
      <c r="Y974" s="351">
        <v>0.05</v>
      </c>
      <c r="Z974" s="352"/>
      <c r="AA974" s="352"/>
      <c r="AB974" s="353"/>
      <c r="AC974" s="354" t="s">
        <v>501</v>
      </c>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customHeight="1" x14ac:dyDescent="0.15">
      <c r="A975" s="376">
        <v>7</v>
      </c>
      <c r="B975" s="376">
        <v>1</v>
      </c>
      <c r="C975" s="361" t="s">
        <v>626</v>
      </c>
      <c r="D975" s="347"/>
      <c r="E975" s="347"/>
      <c r="F975" s="347"/>
      <c r="G975" s="347"/>
      <c r="H975" s="347"/>
      <c r="I975" s="347"/>
      <c r="J975" s="348">
        <v>6010401054605</v>
      </c>
      <c r="K975" s="349"/>
      <c r="L975" s="349"/>
      <c r="M975" s="349"/>
      <c r="N975" s="349"/>
      <c r="O975" s="349"/>
      <c r="P975" s="362" t="s">
        <v>631</v>
      </c>
      <c r="Q975" s="350"/>
      <c r="R975" s="350"/>
      <c r="S975" s="350"/>
      <c r="T975" s="350"/>
      <c r="U975" s="350"/>
      <c r="V975" s="350"/>
      <c r="W975" s="350"/>
      <c r="X975" s="350"/>
      <c r="Y975" s="351">
        <v>0.05</v>
      </c>
      <c r="Z975" s="352"/>
      <c r="AA975" s="352"/>
      <c r="AB975" s="353"/>
      <c r="AC975" s="354" t="s">
        <v>501</v>
      </c>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customHeight="1" x14ac:dyDescent="0.15">
      <c r="A976" s="376">
        <v>8</v>
      </c>
      <c r="B976" s="376">
        <v>1</v>
      </c>
      <c r="C976" s="361" t="s">
        <v>627</v>
      </c>
      <c r="D976" s="347"/>
      <c r="E976" s="347"/>
      <c r="F976" s="347"/>
      <c r="G976" s="347"/>
      <c r="H976" s="347"/>
      <c r="I976" s="347"/>
      <c r="J976" s="348">
        <v>9010001119391</v>
      </c>
      <c r="K976" s="349"/>
      <c r="L976" s="349"/>
      <c r="M976" s="349"/>
      <c r="N976" s="349"/>
      <c r="O976" s="349"/>
      <c r="P976" s="362" t="s">
        <v>631</v>
      </c>
      <c r="Q976" s="350"/>
      <c r="R976" s="350"/>
      <c r="S976" s="350"/>
      <c r="T976" s="350"/>
      <c r="U976" s="350"/>
      <c r="V976" s="350"/>
      <c r="W976" s="350"/>
      <c r="X976" s="350"/>
      <c r="Y976" s="351">
        <v>0.03</v>
      </c>
      <c r="Z976" s="352"/>
      <c r="AA976" s="352"/>
      <c r="AB976" s="353"/>
      <c r="AC976" s="354" t="s">
        <v>501</v>
      </c>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25">
      <formula>IF(RIGHT(TEXT(P14,"0.#"),1)=".",FALSE,TRUE)</formula>
    </cfRule>
    <cfRule type="expression" dxfId="2810" priority="14026">
      <formula>IF(RIGHT(TEXT(P14,"0.#"),1)=".",TRUE,FALSE)</formula>
    </cfRule>
  </conditionalFormatting>
  <conditionalFormatting sqref="AE32">
    <cfRule type="expression" dxfId="2809" priority="14015">
      <formula>IF(RIGHT(TEXT(AE32,"0.#"),1)=".",FALSE,TRUE)</formula>
    </cfRule>
    <cfRule type="expression" dxfId="2808" priority="14016">
      <formula>IF(RIGHT(TEXT(AE32,"0.#"),1)=".",TRUE,FALSE)</formula>
    </cfRule>
  </conditionalFormatting>
  <conditionalFormatting sqref="P18:AX18">
    <cfRule type="expression" dxfId="2807" priority="13901">
      <formula>IF(RIGHT(TEXT(P18,"0.#"),1)=".",FALSE,TRUE)</formula>
    </cfRule>
    <cfRule type="expression" dxfId="2806" priority="13902">
      <formula>IF(RIGHT(TEXT(P18,"0.#"),1)=".",TRUE,FALSE)</formula>
    </cfRule>
  </conditionalFormatting>
  <conditionalFormatting sqref="Y782">
    <cfRule type="expression" dxfId="2805" priority="13897">
      <formula>IF(RIGHT(TEXT(Y782,"0.#"),1)=".",FALSE,TRUE)</formula>
    </cfRule>
    <cfRule type="expression" dxfId="2804" priority="13898">
      <formula>IF(RIGHT(TEXT(Y782,"0.#"),1)=".",TRUE,FALSE)</formula>
    </cfRule>
  </conditionalFormatting>
  <conditionalFormatting sqref="Y791">
    <cfRule type="expression" dxfId="2803" priority="13893">
      <formula>IF(RIGHT(TEXT(Y791,"0.#"),1)=".",FALSE,TRUE)</formula>
    </cfRule>
    <cfRule type="expression" dxfId="2802" priority="13894">
      <formula>IF(RIGHT(TEXT(Y791,"0.#"),1)=".",TRUE,FALSE)</formula>
    </cfRule>
  </conditionalFormatting>
  <conditionalFormatting sqref="Y822:Y829 Y820 Y809:Y816 Y807 Y796:Y803 Y794">
    <cfRule type="expression" dxfId="2801" priority="13675">
      <formula>IF(RIGHT(TEXT(Y794,"0.#"),1)=".",FALSE,TRUE)</formula>
    </cfRule>
    <cfRule type="expression" dxfId="2800" priority="13676">
      <formula>IF(RIGHT(TEXT(Y794,"0.#"),1)=".",TRUE,FALSE)</formula>
    </cfRule>
  </conditionalFormatting>
  <conditionalFormatting sqref="P16:AQ17 P15:AX15 P13:AX13">
    <cfRule type="expression" dxfId="2799" priority="13723">
      <formula>IF(RIGHT(TEXT(P13,"0.#"),1)=".",FALSE,TRUE)</formula>
    </cfRule>
    <cfRule type="expression" dxfId="2798" priority="13724">
      <formula>IF(RIGHT(TEXT(P13,"0.#"),1)=".",TRUE,FALSE)</formula>
    </cfRule>
  </conditionalFormatting>
  <conditionalFormatting sqref="P19:AJ19">
    <cfRule type="expression" dxfId="2797" priority="13721">
      <formula>IF(RIGHT(TEXT(P19,"0.#"),1)=".",FALSE,TRUE)</formula>
    </cfRule>
    <cfRule type="expression" dxfId="2796" priority="13722">
      <formula>IF(RIGHT(TEXT(P19,"0.#"),1)=".",TRUE,FALSE)</formula>
    </cfRule>
  </conditionalFormatting>
  <conditionalFormatting sqref="AE101 AQ101">
    <cfRule type="expression" dxfId="2795" priority="13713">
      <formula>IF(RIGHT(TEXT(AE101,"0.#"),1)=".",FALSE,TRUE)</formula>
    </cfRule>
    <cfRule type="expression" dxfId="2794" priority="13714">
      <formula>IF(RIGHT(TEXT(AE101,"0.#"),1)=".",TRUE,FALSE)</formula>
    </cfRule>
  </conditionalFormatting>
  <conditionalFormatting sqref="Y783:Y790 Y781">
    <cfRule type="expression" dxfId="2793" priority="13699">
      <formula>IF(RIGHT(TEXT(Y781,"0.#"),1)=".",FALSE,TRUE)</formula>
    </cfRule>
    <cfRule type="expression" dxfId="2792" priority="13700">
      <formula>IF(RIGHT(TEXT(Y781,"0.#"),1)=".",TRUE,FALSE)</formula>
    </cfRule>
  </conditionalFormatting>
  <conditionalFormatting sqref="AU782">
    <cfRule type="expression" dxfId="2791" priority="13697">
      <formula>IF(RIGHT(TEXT(AU782,"0.#"),1)=".",FALSE,TRUE)</formula>
    </cfRule>
    <cfRule type="expression" dxfId="2790" priority="13698">
      <formula>IF(RIGHT(TEXT(AU782,"0.#"),1)=".",TRUE,FALSE)</formula>
    </cfRule>
  </conditionalFormatting>
  <conditionalFormatting sqref="AU791">
    <cfRule type="expression" dxfId="2789" priority="13695">
      <formula>IF(RIGHT(TEXT(AU791,"0.#"),1)=".",FALSE,TRUE)</formula>
    </cfRule>
    <cfRule type="expression" dxfId="2788" priority="13696">
      <formula>IF(RIGHT(TEXT(AU791,"0.#"),1)=".",TRUE,FALSE)</formula>
    </cfRule>
  </conditionalFormatting>
  <conditionalFormatting sqref="AU783:AU790 AU781">
    <cfRule type="expression" dxfId="2787" priority="13693">
      <formula>IF(RIGHT(TEXT(AU781,"0.#"),1)=".",FALSE,TRUE)</formula>
    </cfRule>
    <cfRule type="expression" dxfId="2786" priority="13694">
      <formula>IF(RIGHT(TEXT(AU781,"0.#"),1)=".",TRUE,FALSE)</formula>
    </cfRule>
  </conditionalFormatting>
  <conditionalFormatting sqref="Y821 Y808 Y795">
    <cfRule type="expression" dxfId="2785" priority="13679">
      <formula>IF(RIGHT(TEXT(Y795,"0.#"),1)=".",FALSE,TRUE)</formula>
    </cfRule>
    <cfRule type="expression" dxfId="2784" priority="13680">
      <formula>IF(RIGHT(TEXT(Y795,"0.#"),1)=".",TRUE,FALSE)</formula>
    </cfRule>
  </conditionalFormatting>
  <conditionalFormatting sqref="Y830 Y817 Y804">
    <cfRule type="expression" dxfId="2783" priority="13677">
      <formula>IF(RIGHT(TEXT(Y804,"0.#"),1)=".",FALSE,TRUE)</formula>
    </cfRule>
    <cfRule type="expression" dxfId="2782" priority="13678">
      <formula>IF(RIGHT(TEXT(Y804,"0.#"),1)=".",TRUE,FALSE)</formula>
    </cfRule>
  </conditionalFormatting>
  <conditionalFormatting sqref="AU821 AU808 AU795">
    <cfRule type="expression" dxfId="2781" priority="13673">
      <formula>IF(RIGHT(TEXT(AU795,"0.#"),1)=".",FALSE,TRUE)</formula>
    </cfRule>
    <cfRule type="expression" dxfId="2780" priority="13674">
      <formula>IF(RIGHT(TEXT(AU795,"0.#"),1)=".",TRUE,FALSE)</formula>
    </cfRule>
  </conditionalFormatting>
  <conditionalFormatting sqref="AU830 AU817 AU804">
    <cfRule type="expression" dxfId="2779" priority="13671">
      <formula>IF(RIGHT(TEXT(AU804,"0.#"),1)=".",FALSE,TRUE)</formula>
    </cfRule>
    <cfRule type="expression" dxfId="2778" priority="13672">
      <formula>IF(RIGHT(TEXT(AU804,"0.#"),1)=".",TRUE,FALSE)</formula>
    </cfRule>
  </conditionalFormatting>
  <conditionalFormatting sqref="AU822:AU829 AU820 AU809:AU816 AU807 AU796:AU803 AU794">
    <cfRule type="expression" dxfId="2777" priority="13669">
      <formula>IF(RIGHT(TEXT(AU794,"0.#"),1)=".",FALSE,TRUE)</formula>
    </cfRule>
    <cfRule type="expression" dxfId="2776" priority="13670">
      <formula>IF(RIGHT(TEXT(AU794,"0.#"),1)=".",TRUE,FALSE)</formula>
    </cfRule>
  </conditionalFormatting>
  <conditionalFormatting sqref="AM87">
    <cfRule type="expression" dxfId="2775" priority="13323">
      <formula>IF(RIGHT(TEXT(AM87,"0.#"),1)=".",FALSE,TRUE)</formula>
    </cfRule>
    <cfRule type="expression" dxfId="2774" priority="13324">
      <formula>IF(RIGHT(TEXT(AM87,"0.#"),1)=".",TRUE,FALSE)</formula>
    </cfRule>
  </conditionalFormatting>
  <conditionalFormatting sqref="AE55">
    <cfRule type="expression" dxfId="2773" priority="13391">
      <formula>IF(RIGHT(TEXT(AE55,"0.#"),1)=".",FALSE,TRUE)</formula>
    </cfRule>
    <cfRule type="expression" dxfId="2772" priority="13392">
      <formula>IF(RIGHT(TEXT(AE55,"0.#"),1)=".",TRUE,FALSE)</formula>
    </cfRule>
  </conditionalFormatting>
  <conditionalFormatting sqref="AI55">
    <cfRule type="expression" dxfId="2771" priority="13389">
      <formula>IF(RIGHT(TEXT(AI55,"0.#"),1)=".",FALSE,TRUE)</formula>
    </cfRule>
    <cfRule type="expression" dxfId="2770" priority="13390">
      <formula>IF(RIGHT(TEXT(AI55,"0.#"),1)=".",TRUE,FALSE)</formula>
    </cfRule>
  </conditionalFormatting>
  <conditionalFormatting sqref="AM34">
    <cfRule type="expression" dxfId="2769" priority="13469">
      <formula>IF(RIGHT(TEXT(AM34,"0.#"),1)=".",FALSE,TRUE)</formula>
    </cfRule>
    <cfRule type="expression" dxfId="2768" priority="13470">
      <formula>IF(RIGHT(TEXT(AM34,"0.#"),1)=".",TRUE,FALSE)</formula>
    </cfRule>
  </conditionalFormatting>
  <conditionalFormatting sqref="AE33">
    <cfRule type="expression" dxfId="2767" priority="13483">
      <formula>IF(RIGHT(TEXT(AE33,"0.#"),1)=".",FALSE,TRUE)</formula>
    </cfRule>
    <cfRule type="expression" dxfId="2766" priority="13484">
      <formula>IF(RIGHT(TEXT(AE33,"0.#"),1)=".",TRUE,FALSE)</formula>
    </cfRule>
  </conditionalFormatting>
  <conditionalFormatting sqref="AE34">
    <cfRule type="expression" dxfId="2765" priority="13481">
      <formula>IF(RIGHT(TEXT(AE34,"0.#"),1)=".",FALSE,TRUE)</formula>
    </cfRule>
    <cfRule type="expression" dxfId="2764" priority="13482">
      <formula>IF(RIGHT(TEXT(AE34,"0.#"),1)=".",TRUE,FALSE)</formula>
    </cfRule>
  </conditionalFormatting>
  <conditionalFormatting sqref="AI34">
    <cfRule type="expression" dxfId="2763" priority="13479">
      <formula>IF(RIGHT(TEXT(AI34,"0.#"),1)=".",FALSE,TRUE)</formula>
    </cfRule>
    <cfRule type="expression" dxfId="2762" priority="13480">
      <formula>IF(RIGHT(TEXT(AI34,"0.#"),1)=".",TRUE,FALSE)</formula>
    </cfRule>
  </conditionalFormatting>
  <conditionalFormatting sqref="AI33">
    <cfRule type="expression" dxfId="2761" priority="13477">
      <formula>IF(RIGHT(TEXT(AI33,"0.#"),1)=".",FALSE,TRUE)</formula>
    </cfRule>
    <cfRule type="expression" dxfId="2760" priority="13478">
      <formula>IF(RIGHT(TEXT(AI33,"0.#"),1)=".",TRUE,FALSE)</formula>
    </cfRule>
  </conditionalFormatting>
  <conditionalFormatting sqref="AI32">
    <cfRule type="expression" dxfId="2759" priority="13475">
      <formula>IF(RIGHT(TEXT(AI32,"0.#"),1)=".",FALSE,TRUE)</formula>
    </cfRule>
    <cfRule type="expression" dxfId="2758" priority="13476">
      <formula>IF(RIGHT(TEXT(AI32,"0.#"),1)=".",TRUE,FALSE)</formula>
    </cfRule>
  </conditionalFormatting>
  <conditionalFormatting sqref="AM32">
    <cfRule type="expression" dxfId="2757" priority="13473">
      <formula>IF(RIGHT(TEXT(AM32,"0.#"),1)=".",FALSE,TRUE)</formula>
    </cfRule>
    <cfRule type="expression" dxfId="2756" priority="13474">
      <formula>IF(RIGHT(TEXT(AM32,"0.#"),1)=".",TRUE,FALSE)</formula>
    </cfRule>
  </conditionalFormatting>
  <conditionalFormatting sqref="AM33">
    <cfRule type="expression" dxfId="2755" priority="13471">
      <formula>IF(RIGHT(TEXT(AM33,"0.#"),1)=".",FALSE,TRUE)</formula>
    </cfRule>
    <cfRule type="expression" dxfId="2754" priority="13472">
      <formula>IF(RIGHT(TEXT(AM33,"0.#"),1)=".",TRUE,FALSE)</formula>
    </cfRule>
  </conditionalFormatting>
  <conditionalFormatting sqref="AQ32:AQ34">
    <cfRule type="expression" dxfId="2753" priority="13463">
      <formula>IF(RIGHT(TEXT(AQ32,"0.#"),1)=".",FALSE,TRUE)</formula>
    </cfRule>
    <cfRule type="expression" dxfId="2752" priority="13464">
      <formula>IF(RIGHT(TEXT(AQ32,"0.#"),1)=".",TRUE,FALSE)</formula>
    </cfRule>
  </conditionalFormatting>
  <conditionalFormatting sqref="AU32:AU34">
    <cfRule type="expression" dxfId="2751" priority="13461">
      <formula>IF(RIGHT(TEXT(AU32,"0.#"),1)=".",FALSE,TRUE)</formula>
    </cfRule>
    <cfRule type="expression" dxfId="2750" priority="13462">
      <formula>IF(RIGHT(TEXT(AU32,"0.#"),1)=".",TRUE,FALSE)</formula>
    </cfRule>
  </conditionalFormatting>
  <conditionalFormatting sqref="AE53">
    <cfRule type="expression" dxfId="2749" priority="13395">
      <formula>IF(RIGHT(TEXT(AE53,"0.#"),1)=".",FALSE,TRUE)</formula>
    </cfRule>
    <cfRule type="expression" dxfId="2748" priority="13396">
      <formula>IF(RIGHT(TEXT(AE53,"0.#"),1)=".",TRUE,FALSE)</formula>
    </cfRule>
  </conditionalFormatting>
  <conditionalFormatting sqref="AE54">
    <cfRule type="expression" dxfId="2747" priority="13393">
      <formula>IF(RIGHT(TEXT(AE54,"0.#"),1)=".",FALSE,TRUE)</formula>
    </cfRule>
    <cfRule type="expression" dxfId="2746" priority="13394">
      <formula>IF(RIGHT(TEXT(AE54,"0.#"),1)=".",TRUE,FALSE)</formula>
    </cfRule>
  </conditionalFormatting>
  <conditionalFormatting sqref="AI54">
    <cfRule type="expression" dxfId="2745" priority="13387">
      <formula>IF(RIGHT(TEXT(AI54,"0.#"),1)=".",FALSE,TRUE)</formula>
    </cfRule>
    <cfRule type="expression" dxfId="2744" priority="13388">
      <formula>IF(RIGHT(TEXT(AI54,"0.#"),1)=".",TRUE,FALSE)</formula>
    </cfRule>
  </conditionalFormatting>
  <conditionalFormatting sqref="AI53">
    <cfRule type="expression" dxfId="2743" priority="13385">
      <formula>IF(RIGHT(TEXT(AI53,"0.#"),1)=".",FALSE,TRUE)</formula>
    </cfRule>
    <cfRule type="expression" dxfId="2742" priority="13386">
      <formula>IF(RIGHT(TEXT(AI53,"0.#"),1)=".",TRUE,FALSE)</formula>
    </cfRule>
  </conditionalFormatting>
  <conditionalFormatting sqref="AM53">
    <cfRule type="expression" dxfId="2741" priority="13383">
      <formula>IF(RIGHT(TEXT(AM53,"0.#"),1)=".",FALSE,TRUE)</formula>
    </cfRule>
    <cfRule type="expression" dxfId="2740" priority="13384">
      <formula>IF(RIGHT(TEXT(AM53,"0.#"),1)=".",TRUE,FALSE)</formula>
    </cfRule>
  </conditionalFormatting>
  <conditionalFormatting sqref="AM54">
    <cfRule type="expression" dxfId="2739" priority="13381">
      <formula>IF(RIGHT(TEXT(AM54,"0.#"),1)=".",FALSE,TRUE)</formula>
    </cfRule>
    <cfRule type="expression" dxfId="2738" priority="13382">
      <formula>IF(RIGHT(TEXT(AM54,"0.#"),1)=".",TRUE,FALSE)</formula>
    </cfRule>
  </conditionalFormatting>
  <conditionalFormatting sqref="AM55">
    <cfRule type="expression" dxfId="2737" priority="13379">
      <formula>IF(RIGHT(TEXT(AM55,"0.#"),1)=".",FALSE,TRUE)</formula>
    </cfRule>
    <cfRule type="expression" dxfId="2736" priority="13380">
      <formula>IF(RIGHT(TEXT(AM55,"0.#"),1)=".",TRUE,FALSE)</formula>
    </cfRule>
  </conditionalFormatting>
  <conditionalFormatting sqref="AE60">
    <cfRule type="expression" dxfId="2735" priority="13365">
      <formula>IF(RIGHT(TEXT(AE60,"0.#"),1)=".",FALSE,TRUE)</formula>
    </cfRule>
    <cfRule type="expression" dxfId="2734" priority="13366">
      <formula>IF(RIGHT(TEXT(AE60,"0.#"),1)=".",TRUE,FALSE)</formula>
    </cfRule>
  </conditionalFormatting>
  <conditionalFormatting sqref="AE61">
    <cfRule type="expression" dxfId="2733" priority="13363">
      <formula>IF(RIGHT(TEXT(AE61,"0.#"),1)=".",FALSE,TRUE)</formula>
    </cfRule>
    <cfRule type="expression" dxfId="2732" priority="13364">
      <formula>IF(RIGHT(TEXT(AE61,"0.#"),1)=".",TRUE,FALSE)</formula>
    </cfRule>
  </conditionalFormatting>
  <conditionalFormatting sqref="AE62">
    <cfRule type="expression" dxfId="2731" priority="13361">
      <formula>IF(RIGHT(TEXT(AE62,"0.#"),1)=".",FALSE,TRUE)</formula>
    </cfRule>
    <cfRule type="expression" dxfId="2730" priority="13362">
      <formula>IF(RIGHT(TEXT(AE62,"0.#"),1)=".",TRUE,FALSE)</formula>
    </cfRule>
  </conditionalFormatting>
  <conditionalFormatting sqref="AI62">
    <cfRule type="expression" dxfId="2729" priority="13359">
      <formula>IF(RIGHT(TEXT(AI62,"0.#"),1)=".",FALSE,TRUE)</formula>
    </cfRule>
    <cfRule type="expression" dxfId="2728" priority="13360">
      <formula>IF(RIGHT(TEXT(AI62,"0.#"),1)=".",TRUE,FALSE)</formula>
    </cfRule>
  </conditionalFormatting>
  <conditionalFormatting sqref="AI61">
    <cfRule type="expression" dxfId="2727" priority="13357">
      <formula>IF(RIGHT(TEXT(AI61,"0.#"),1)=".",FALSE,TRUE)</formula>
    </cfRule>
    <cfRule type="expression" dxfId="2726" priority="13358">
      <formula>IF(RIGHT(TEXT(AI61,"0.#"),1)=".",TRUE,FALSE)</formula>
    </cfRule>
  </conditionalFormatting>
  <conditionalFormatting sqref="AI60">
    <cfRule type="expression" dxfId="2725" priority="13355">
      <formula>IF(RIGHT(TEXT(AI60,"0.#"),1)=".",FALSE,TRUE)</formula>
    </cfRule>
    <cfRule type="expression" dxfId="2724" priority="13356">
      <formula>IF(RIGHT(TEXT(AI60,"0.#"),1)=".",TRUE,FALSE)</formula>
    </cfRule>
  </conditionalFormatting>
  <conditionalFormatting sqref="AM60">
    <cfRule type="expression" dxfId="2723" priority="13353">
      <formula>IF(RIGHT(TEXT(AM60,"0.#"),1)=".",FALSE,TRUE)</formula>
    </cfRule>
    <cfRule type="expression" dxfId="2722" priority="13354">
      <formula>IF(RIGHT(TEXT(AM60,"0.#"),1)=".",TRUE,FALSE)</formula>
    </cfRule>
  </conditionalFormatting>
  <conditionalFormatting sqref="AM61">
    <cfRule type="expression" dxfId="2721" priority="13351">
      <formula>IF(RIGHT(TEXT(AM61,"0.#"),1)=".",FALSE,TRUE)</formula>
    </cfRule>
    <cfRule type="expression" dxfId="2720" priority="13352">
      <formula>IF(RIGHT(TEXT(AM61,"0.#"),1)=".",TRUE,FALSE)</formula>
    </cfRule>
  </conditionalFormatting>
  <conditionalFormatting sqref="AM62">
    <cfRule type="expression" dxfId="2719" priority="13349">
      <formula>IF(RIGHT(TEXT(AM62,"0.#"),1)=".",FALSE,TRUE)</formula>
    </cfRule>
    <cfRule type="expression" dxfId="2718" priority="13350">
      <formula>IF(RIGHT(TEXT(AM62,"0.#"),1)=".",TRUE,FALSE)</formula>
    </cfRule>
  </conditionalFormatting>
  <conditionalFormatting sqref="AE87">
    <cfRule type="expression" dxfId="2717" priority="13335">
      <formula>IF(RIGHT(TEXT(AE87,"0.#"),1)=".",FALSE,TRUE)</formula>
    </cfRule>
    <cfRule type="expression" dxfId="2716" priority="13336">
      <formula>IF(RIGHT(TEXT(AE87,"0.#"),1)=".",TRUE,FALSE)</formula>
    </cfRule>
  </conditionalFormatting>
  <conditionalFormatting sqref="AE88">
    <cfRule type="expression" dxfId="2715" priority="13333">
      <formula>IF(RIGHT(TEXT(AE88,"0.#"),1)=".",FALSE,TRUE)</formula>
    </cfRule>
    <cfRule type="expression" dxfId="2714" priority="13334">
      <formula>IF(RIGHT(TEXT(AE88,"0.#"),1)=".",TRUE,FALSE)</formula>
    </cfRule>
  </conditionalFormatting>
  <conditionalFormatting sqref="AE89">
    <cfRule type="expression" dxfId="2713" priority="13331">
      <formula>IF(RIGHT(TEXT(AE89,"0.#"),1)=".",FALSE,TRUE)</formula>
    </cfRule>
    <cfRule type="expression" dxfId="2712" priority="13332">
      <formula>IF(RIGHT(TEXT(AE89,"0.#"),1)=".",TRUE,FALSE)</formula>
    </cfRule>
  </conditionalFormatting>
  <conditionalFormatting sqref="AI89">
    <cfRule type="expression" dxfId="2711" priority="13329">
      <formula>IF(RIGHT(TEXT(AI89,"0.#"),1)=".",FALSE,TRUE)</formula>
    </cfRule>
    <cfRule type="expression" dxfId="2710" priority="13330">
      <formula>IF(RIGHT(TEXT(AI89,"0.#"),1)=".",TRUE,FALSE)</formula>
    </cfRule>
  </conditionalFormatting>
  <conditionalFormatting sqref="AI88">
    <cfRule type="expression" dxfId="2709" priority="13327">
      <formula>IF(RIGHT(TEXT(AI88,"0.#"),1)=".",FALSE,TRUE)</formula>
    </cfRule>
    <cfRule type="expression" dxfId="2708" priority="13328">
      <formula>IF(RIGHT(TEXT(AI88,"0.#"),1)=".",TRUE,FALSE)</formula>
    </cfRule>
  </conditionalFormatting>
  <conditionalFormatting sqref="AI87">
    <cfRule type="expression" dxfId="2707" priority="13325">
      <formula>IF(RIGHT(TEXT(AI87,"0.#"),1)=".",FALSE,TRUE)</formula>
    </cfRule>
    <cfRule type="expression" dxfId="2706" priority="13326">
      <formula>IF(RIGHT(TEXT(AI87,"0.#"),1)=".",TRUE,FALSE)</formula>
    </cfRule>
  </conditionalFormatting>
  <conditionalFormatting sqref="AM88">
    <cfRule type="expression" dxfId="2705" priority="13321">
      <formula>IF(RIGHT(TEXT(AM88,"0.#"),1)=".",FALSE,TRUE)</formula>
    </cfRule>
    <cfRule type="expression" dxfId="2704" priority="13322">
      <formula>IF(RIGHT(TEXT(AM88,"0.#"),1)=".",TRUE,FALSE)</formula>
    </cfRule>
  </conditionalFormatting>
  <conditionalFormatting sqref="AM89">
    <cfRule type="expression" dxfId="2703" priority="13319">
      <formula>IF(RIGHT(TEXT(AM89,"0.#"),1)=".",FALSE,TRUE)</formula>
    </cfRule>
    <cfRule type="expression" dxfId="2702" priority="13320">
      <formula>IF(RIGHT(TEXT(AM89,"0.#"),1)=".",TRUE,FALSE)</formula>
    </cfRule>
  </conditionalFormatting>
  <conditionalFormatting sqref="AE92">
    <cfRule type="expression" dxfId="2701" priority="13305">
      <formula>IF(RIGHT(TEXT(AE92,"0.#"),1)=".",FALSE,TRUE)</formula>
    </cfRule>
    <cfRule type="expression" dxfId="2700" priority="13306">
      <formula>IF(RIGHT(TEXT(AE92,"0.#"),1)=".",TRUE,FALSE)</formula>
    </cfRule>
  </conditionalFormatting>
  <conditionalFormatting sqref="AE93">
    <cfRule type="expression" dxfId="2699" priority="13303">
      <formula>IF(RIGHT(TEXT(AE93,"0.#"),1)=".",FALSE,TRUE)</formula>
    </cfRule>
    <cfRule type="expression" dxfId="2698" priority="13304">
      <formula>IF(RIGHT(TEXT(AE93,"0.#"),1)=".",TRUE,FALSE)</formula>
    </cfRule>
  </conditionalFormatting>
  <conditionalFormatting sqref="AE94">
    <cfRule type="expression" dxfId="2697" priority="13301">
      <formula>IF(RIGHT(TEXT(AE94,"0.#"),1)=".",FALSE,TRUE)</formula>
    </cfRule>
    <cfRule type="expression" dxfId="2696" priority="13302">
      <formula>IF(RIGHT(TEXT(AE94,"0.#"),1)=".",TRUE,FALSE)</formula>
    </cfRule>
  </conditionalFormatting>
  <conditionalFormatting sqref="AI94">
    <cfRule type="expression" dxfId="2695" priority="13299">
      <formula>IF(RIGHT(TEXT(AI94,"0.#"),1)=".",FALSE,TRUE)</formula>
    </cfRule>
    <cfRule type="expression" dxfId="2694" priority="13300">
      <formula>IF(RIGHT(TEXT(AI94,"0.#"),1)=".",TRUE,FALSE)</formula>
    </cfRule>
  </conditionalFormatting>
  <conditionalFormatting sqref="AI93">
    <cfRule type="expression" dxfId="2693" priority="13297">
      <formula>IF(RIGHT(TEXT(AI93,"0.#"),1)=".",FALSE,TRUE)</formula>
    </cfRule>
    <cfRule type="expression" dxfId="2692" priority="13298">
      <formula>IF(RIGHT(TEXT(AI93,"0.#"),1)=".",TRUE,FALSE)</formula>
    </cfRule>
  </conditionalFormatting>
  <conditionalFormatting sqref="AI92">
    <cfRule type="expression" dxfId="2691" priority="13295">
      <formula>IF(RIGHT(TEXT(AI92,"0.#"),1)=".",FALSE,TRUE)</formula>
    </cfRule>
    <cfRule type="expression" dxfId="2690" priority="13296">
      <formula>IF(RIGHT(TEXT(AI92,"0.#"),1)=".",TRUE,FALSE)</formula>
    </cfRule>
  </conditionalFormatting>
  <conditionalFormatting sqref="AM92">
    <cfRule type="expression" dxfId="2689" priority="13293">
      <formula>IF(RIGHT(TEXT(AM92,"0.#"),1)=".",FALSE,TRUE)</formula>
    </cfRule>
    <cfRule type="expression" dxfId="2688" priority="13294">
      <formula>IF(RIGHT(TEXT(AM92,"0.#"),1)=".",TRUE,FALSE)</formula>
    </cfRule>
  </conditionalFormatting>
  <conditionalFormatting sqref="AM93">
    <cfRule type="expression" dxfId="2687" priority="13291">
      <formula>IF(RIGHT(TEXT(AM93,"0.#"),1)=".",FALSE,TRUE)</formula>
    </cfRule>
    <cfRule type="expression" dxfId="2686" priority="13292">
      <formula>IF(RIGHT(TEXT(AM93,"0.#"),1)=".",TRUE,FALSE)</formula>
    </cfRule>
  </conditionalFormatting>
  <conditionalFormatting sqref="AM94">
    <cfRule type="expression" dxfId="2685" priority="13289">
      <formula>IF(RIGHT(TEXT(AM94,"0.#"),1)=".",FALSE,TRUE)</formula>
    </cfRule>
    <cfRule type="expression" dxfId="2684" priority="13290">
      <formula>IF(RIGHT(TEXT(AM94,"0.#"),1)=".",TRUE,FALSE)</formula>
    </cfRule>
  </conditionalFormatting>
  <conditionalFormatting sqref="AE97">
    <cfRule type="expression" dxfId="2683" priority="13275">
      <formula>IF(RIGHT(TEXT(AE97,"0.#"),1)=".",FALSE,TRUE)</formula>
    </cfRule>
    <cfRule type="expression" dxfId="2682" priority="13276">
      <formula>IF(RIGHT(TEXT(AE97,"0.#"),1)=".",TRUE,FALSE)</formula>
    </cfRule>
  </conditionalFormatting>
  <conditionalFormatting sqref="AE98">
    <cfRule type="expression" dxfId="2681" priority="13273">
      <formula>IF(RIGHT(TEXT(AE98,"0.#"),1)=".",FALSE,TRUE)</formula>
    </cfRule>
    <cfRule type="expression" dxfId="2680" priority="13274">
      <formula>IF(RIGHT(TEXT(AE98,"0.#"),1)=".",TRUE,FALSE)</formula>
    </cfRule>
  </conditionalFormatting>
  <conditionalFormatting sqref="AE99">
    <cfRule type="expression" dxfId="2679" priority="13271">
      <formula>IF(RIGHT(TEXT(AE99,"0.#"),1)=".",FALSE,TRUE)</formula>
    </cfRule>
    <cfRule type="expression" dxfId="2678" priority="13272">
      <formula>IF(RIGHT(TEXT(AE99,"0.#"),1)=".",TRUE,FALSE)</formula>
    </cfRule>
  </conditionalFormatting>
  <conditionalFormatting sqref="AI99">
    <cfRule type="expression" dxfId="2677" priority="13269">
      <formula>IF(RIGHT(TEXT(AI99,"0.#"),1)=".",FALSE,TRUE)</formula>
    </cfRule>
    <cfRule type="expression" dxfId="2676" priority="13270">
      <formula>IF(RIGHT(TEXT(AI99,"0.#"),1)=".",TRUE,FALSE)</formula>
    </cfRule>
  </conditionalFormatting>
  <conditionalFormatting sqref="AI98">
    <cfRule type="expression" dxfId="2675" priority="13267">
      <formula>IF(RIGHT(TEXT(AI98,"0.#"),1)=".",FALSE,TRUE)</formula>
    </cfRule>
    <cfRule type="expression" dxfId="2674" priority="13268">
      <formula>IF(RIGHT(TEXT(AI98,"0.#"),1)=".",TRUE,FALSE)</formula>
    </cfRule>
  </conditionalFormatting>
  <conditionalFormatting sqref="AI97">
    <cfRule type="expression" dxfId="2673" priority="13265">
      <formula>IF(RIGHT(TEXT(AI97,"0.#"),1)=".",FALSE,TRUE)</formula>
    </cfRule>
    <cfRule type="expression" dxfId="2672" priority="13266">
      <formula>IF(RIGHT(TEXT(AI97,"0.#"),1)=".",TRUE,FALSE)</formula>
    </cfRule>
  </conditionalFormatting>
  <conditionalFormatting sqref="AM97">
    <cfRule type="expression" dxfId="2671" priority="13263">
      <formula>IF(RIGHT(TEXT(AM97,"0.#"),1)=".",FALSE,TRUE)</formula>
    </cfRule>
    <cfRule type="expression" dxfId="2670" priority="13264">
      <formula>IF(RIGHT(TEXT(AM97,"0.#"),1)=".",TRUE,FALSE)</formula>
    </cfRule>
  </conditionalFormatting>
  <conditionalFormatting sqref="AM98">
    <cfRule type="expression" dxfId="2669" priority="13261">
      <formula>IF(RIGHT(TEXT(AM98,"0.#"),1)=".",FALSE,TRUE)</formula>
    </cfRule>
    <cfRule type="expression" dxfId="2668" priority="13262">
      <formula>IF(RIGHT(TEXT(AM98,"0.#"),1)=".",TRUE,FALSE)</formula>
    </cfRule>
  </conditionalFormatting>
  <conditionalFormatting sqref="AM99">
    <cfRule type="expression" dxfId="2667" priority="13259">
      <formula>IF(RIGHT(TEXT(AM99,"0.#"),1)=".",FALSE,TRUE)</formula>
    </cfRule>
    <cfRule type="expression" dxfId="2666" priority="13260">
      <formula>IF(RIGHT(TEXT(AM99,"0.#"),1)=".",TRUE,FALSE)</formula>
    </cfRule>
  </conditionalFormatting>
  <conditionalFormatting sqref="AI101">
    <cfRule type="expression" dxfId="2665" priority="13245">
      <formula>IF(RIGHT(TEXT(AI101,"0.#"),1)=".",FALSE,TRUE)</formula>
    </cfRule>
    <cfRule type="expression" dxfId="2664" priority="13246">
      <formula>IF(RIGHT(TEXT(AI101,"0.#"),1)=".",TRUE,FALSE)</formula>
    </cfRule>
  </conditionalFormatting>
  <conditionalFormatting sqref="AM101">
    <cfRule type="expression" dxfId="2663" priority="13243">
      <formula>IF(RIGHT(TEXT(AM101,"0.#"),1)=".",FALSE,TRUE)</formula>
    </cfRule>
    <cfRule type="expression" dxfId="2662" priority="13244">
      <formula>IF(RIGHT(TEXT(AM101,"0.#"),1)=".",TRUE,FALSE)</formula>
    </cfRule>
  </conditionalFormatting>
  <conditionalFormatting sqref="AE102">
    <cfRule type="expression" dxfId="2661" priority="13241">
      <formula>IF(RIGHT(TEXT(AE102,"0.#"),1)=".",FALSE,TRUE)</formula>
    </cfRule>
    <cfRule type="expression" dxfId="2660" priority="13242">
      <formula>IF(RIGHT(TEXT(AE102,"0.#"),1)=".",TRUE,FALSE)</formula>
    </cfRule>
  </conditionalFormatting>
  <conditionalFormatting sqref="AI102">
    <cfRule type="expression" dxfId="2659" priority="13239">
      <formula>IF(RIGHT(TEXT(AI102,"0.#"),1)=".",FALSE,TRUE)</formula>
    </cfRule>
    <cfRule type="expression" dxfId="2658" priority="13240">
      <formula>IF(RIGHT(TEXT(AI102,"0.#"),1)=".",TRUE,FALSE)</formula>
    </cfRule>
  </conditionalFormatting>
  <conditionalFormatting sqref="AM102">
    <cfRule type="expression" dxfId="2657" priority="13237">
      <formula>IF(RIGHT(TEXT(AM102,"0.#"),1)=".",FALSE,TRUE)</formula>
    </cfRule>
    <cfRule type="expression" dxfId="2656" priority="13238">
      <formula>IF(RIGHT(TEXT(AM102,"0.#"),1)=".",TRUE,FALSE)</formula>
    </cfRule>
  </conditionalFormatting>
  <conditionalFormatting sqref="AQ102">
    <cfRule type="expression" dxfId="2655" priority="13235">
      <formula>IF(RIGHT(TEXT(AQ102,"0.#"),1)=".",FALSE,TRUE)</formula>
    </cfRule>
    <cfRule type="expression" dxfId="2654" priority="13236">
      <formula>IF(RIGHT(TEXT(AQ102,"0.#"),1)=".",TRUE,FALSE)</formula>
    </cfRule>
  </conditionalFormatting>
  <conditionalFormatting sqref="AE104">
    <cfRule type="expression" dxfId="2653" priority="13233">
      <formula>IF(RIGHT(TEXT(AE104,"0.#"),1)=".",FALSE,TRUE)</formula>
    </cfRule>
    <cfRule type="expression" dxfId="2652" priority="13234">
      <formula>IF(RIGHT(TEXT(AE104,"0.#"),1)=".",TRUE,FALSE)</formula>
    </cfRule>
  </conditionalFormatting>
  <conditionalFormatting sqref="AI104">
    <cfRule type="expression" dxfId="2651" priority="13231">
      <formula>IF(RIGHT(TEXT(AI104,"0.#"),1)=".",FALSE,TRUE)</formula>
    </cfRule>
    <cfRule type="expression" dxfId="2650" priority="13232">
      <formula>IF(RIGHT(TEXT(AI104,"0.#"),1)=".",TRUE,FALSE)</formula>
    </cfRule>
  </conditionalFormatting>
  <conditionalFormatting sqref="AM104">
    <cfRule type="expression" dxfId="2649" priority="13229">
      <formula>IF(RIGHT(TEXT(AM104,"0.#"),1)=".",FALSE,TRUE)</formula>
    </cfRule>
    <cfRule type="expression" dxfId="2648" priority="13230">
      <formula>IF(RIGHT(TEXT(AM104,"0.#"),1)=".",TRUE,FALSE)</formula>
    </cfRule>
  </conditionalFormatting>
  <conditionalFormatting sqref="AE105">
    <cfRule type="expression" dxfId="2647" priority="13227">
      <formula>IF(RIGHT(TEXT(AE105,"0.#"),1)=".",FALSE,TRUE)</formula>
    </cfRule>
    <cfRule type="expression" dxfId="2646" priority="13228">
      <formula>IF(RIGHT(TEXT(AE105,"0.#"),1)=".",TRUE,FALSE)</formula>
    </cfRule>
  </conditionalFormatting>
  <conditionalFormatting sqref="AI105">
    <cfRule type="expression" dxfId="2645" priority="13225">
      <formula>IF(RIGHT(TEXT(AI105,"0.#"),1)=".",FALSE,TRUE)</formula>
    </cfRule>
    <cfRule type="expression" dxfId="2644" priority="13226">
      <formula>IF(RIGHT(TEXT(AI105,"0.#"),1)=".",TRUE,FALSE)</formula>
    </cfRule>
  </conditionalFormatting>
  <conditionalFormatting sqref="AM105">
    <cfRule type="expression" dxfId="2643" priority="13223">
      <formula>IF(RIGHT(TEXT(AM105,"0.#"),1)=".",FALSE,TRUE)</formula>
    </cfRule>
    <cfRule type="expression" dxfId="2642" priority="13224">
      <formula>IF(RIGHT(TEXT(AM105,"0.#"),1)=".",TRUE,FALSE)</formula>
    </cfRule>
  </conditionalFormatting>
  <conditionalFormatting sqref="AE107">
    <cfRule type="expression" dxfId="2641" priority="13219">
      <formula>IF(RIGHT(TEXT(AE107,"0.#"),1)=".",FALSE,TRUE)</formula>
    </cfRule>
    <cfRule type="expression" dxfId="2640" priority="13220">
      <formula>IF(RIGHT(TEXT(AE107,"0.#"),1)=".",TRUE,FALSE)</formula>
    </cfRule>
  </conditionalFormatting>
  <conditionalFormatting sqref="AI107">
    <cfRule type="expression" dxfId="2639" priority="13217">
      <formula>IF(RIGHT(TEXT(AI107,"0.#"),1)=".",FALSE,TRUE)</formula>
    </cfRule>
    <cfRule type="expression" dxfId="2638" priority="13218">
      <formula>IF(RIGHT(TEXT(AI107,"0.#"),1)=".",TRUE,FALSE)</formula>
    </cfRule>
  </conditionalFormatting>
  <conditionalFormatting sqref="AM107">
    <cfRule type="expression" dxfId="2637" priority="13215">
      <formula>IF(RIGHT(TEXT(AM107,"0.#"),1)=".",FALSE,TRUE)</formula>
    </cfRule>
    <cfRule type="expression" dxfId="2636" priority="13216">
      <formula>IF(RIGHT(TEXT(AM107,"0.#"),1)=".",TRUE,FALSE)</formula>
    </cfRule>
  </conditionalFormatting>
  <conditionalFormatting sqref="AE108">
    <cfRule type="expression" dxfId="2635" priority="13213">
      <formula>IF(RIGHT(TEXT(AE108,"0.#"),1)=".",FALSE,TRUE)</formula>
    </cfRule>
    <cfRule type="expression" dxfId="2634" priority="13214">
      <formula>IF(RIGHT(TEXT(AE108,"0.#"),1)=".",TRUE,FALSE)</formula>
    </cfRule>
  </conditionalFormatting>
  <conditionalFormatting sqref="AI108">
    <cfRule type="expression" dxfId="2633" priority="13211">
      <formula>IF(RIGHT(TEXT(AI108,"0.#"),1)=".",FALSE,TRUE)</formula>
    </cfRule>
    <cfRule type="expression" dxfId="2632" priority="13212">
      <formula>IF(RIGHT(TEXT(AI108,"0.#"),1)=".",TRUE,FALSE)</formula>
    </cfRule>
  </conditionalFormatting>
  <conditionalFormatting sqref="AM108">
    <cfRule type="expression" dxfId="2631" priority="13209">
      <formula>IF(RIGHT(TEXT(AM108,"0.#"),1)=".",FALSE,TRUE)</formula>
    </cfRule>
    <cfRule type="expression" dxfId="2630" priority="13210">
      <formula>IF(RIGHT(TEXT(AM108,"0.#"),1)=".",TRUE,FALSE)</formula>
    </cfRule>
  </conditionalFormatting>
  <conditionalFormatting sqref="AE110">
    <cfRule type="expression" dxfId="2629" priority="13205">
      <formula>IF(RIGHT(TEXT(AE110,"0.#"),1)=".",FALSE,TRUE)</formula>
    </cfRule>
    <cfRule type="expression" dxfId="2628" priority="13206">
      <formula>IF(RIGHT(TEXT(AE110,"0.#"),1)=".",TRUE,FALSE)</formula>
    </cfRule>
  </conditionalFormatting>
  <conditionalFormatting sqref="AI110">
    <cfRule type="expression" dxfId="2627" priority="13203">
      <formula>IF(RIGHT(TEXT(AI110,"0.#"),1)=".",FALSE,TRUE)</formula>
    </cfRule>
    <cfRule type="expression" dxfId="2626" priority="13204">
      <formula>IF(RIGHT(TEXT(AI110,"0.#"),1)=".",TRUE,FALSE)</formula>
    </cfRule>
  </conditionalFormatting>
  <conditionalFormatting sqref="AM110">
    <cfRule type="expression" dxfId="2625" priority="13201">
      <formula>IF(RIGHT(TEXT(AM110,"0.#"),1)=".",FALSE,TRUE)</formula>
    </cfRule>
    <cfRule type="expression" dxfId="2624" priority="13202">
      <formula>IF(RIGHT(TEXT(AM110,"0.#"),1)=".",TRUE,FALSE)</formula>
    </cfRule>
  </conditionalFormatting>
  <conditionalFormatting sqref="AE111">
    <cfRule type="expression" dxfId="2623" priority="13199">
      <formula>IF(RIGHT(TEXT(AE111,"0.#"),1)=".",FALSE,TRUE)</formula>
    </cfRule>
    <cfRule type="expression" dxfId="2622" priority="13200">
      <formula>IF(RIGHT(TEXT(AE111,"0.#"),1)=".",TRUE,FALSE)</formula>
    </cfRule>
  </conditionalFormatting>
  <conditionalFormatting sqref="AI111">
    <cfRule type="expression" dxfId="2621" priority="13197">
      <formula>IF(RIGHT(TEXT(AI111,"0.#"),1)=".",FALSE,TRUE)</formula>
    </cfRule>
    <cfRule type="expression" dxfId="2620" priority="13198">
      <formula>IF(RIGHT(TEXT(AI111,"0.#"),1)=".",TRUE,FALSE)</formula>
    </cfRule>
  </conditionalFormatting>
  <conditionalFormatting sqref="AM111">
    <cfRule type="expression" dxfId="2619" priority="13195">
      <formula>IF(RIGHT(TEXT(AM111,"0.#"),1)=".",FALSE,TRUE)</formula>
    </cfRule>
    <cfRule type="expression" dxfId="2618" priority="13196">
      <formula>IF(RIGHT(TEXT(AM111,"0.#"),1)=".",TRUE,FALSE)</formula>
    </cfRule>
  </conditionalFormatting>
  <conditionalFormatting sqref="AE113">
    <cfRule type="expression" dxfId="2617" priority="13191">
      <formula>IF(RIGHT(TEXT(AE113,"0.#"),1)=".",FALSE,TRUE)</formula>
    </cfRule>
    <cfRule type="expression" dxfId="2616" priority="13192">
      <formula>IF(RIGHT(TEXT(AE113,"0.#"),1)=".",TRUE,FALSE)</formula>
    </cfRule>
  </conditionalFormatting>
  <conditionalFormatting sqref="AI113">
    <cfRule type="expression" dxfId="2615" priority="13189">
      <formula>IF(RIGHT(TEXT(AI113,"0.#"),1)=".",FALSE,TRUE)</formula>
    </cfRule>
    <cfRule type="expression" dxfId="2614" priority="13190">
      <formula>IF(RIGHT(TEXT(AI113,"0.#"),1)=".",TRUE,FALSE)</formula>
    </cfRule>
  </conditionalFormatting>
  <conditionalFormatting sqref="AM113">
    <cfRule type="expression" dxfId="2613" priority="13187">
      <formula>IF(RIGHT(TEXT(AM113,"0.#"),1)=".",FALSE,TRUE)</formula>
    </cfRule>
    <cfRule type="expression" dxfId="2612" priority="13188">
      <formula>IF(RIGHT(TEXT(AM113,"0.#"),1)=".",TRUE,FALSE)</formula>
    </cfRule>
  </conditionalFormatting>
  <conditionalFormatting sqref="AE114">
    <cfRule type="expression" dxfId="2611" priority="13185">
      <formula>IF(RIGHT(TEXT(AE114,"0.#"),1)=".",FALSE,TRUE)</formula>
    </cfRule>
    <cfRule type="expression" dxfId="2610" priority="13186">
      <formula>IF(RIGHT(TEXT(AE114,"0.#"),1)=".",TRUE,FALSE)</formula>
    </cfRule>
  </conditionalFormatting>
  <conditionalFormatting sqref="AI114">
    <cfRule type="expression" dxfId="2609" priority="13183">
      <formula>IF(RIGHT(TEXT(AI114,"0.#"),1)=".",FALSE,TRUE)</formula>
    </cfRule>
    <cfRule type="expression" dxfId="2608" priority="13184">
      <formula>IF(RIGHT(TEXT(AI114,"0.#"),1)=".",TRUE,FALSE)</formula>
    </cfRule>
  </conditionalFormatting>
  <conditionalFormatting sqref="AM114">
    <cfRule type="expression" dxfId="2607" priority="13181">
      <formula>IF(RIGHT(TEXT(AM114,"0.#"),1)=".",FALSE,TRUE)</formula>
    </cfRule>
    <cfRule type="expression" dxfId="2606" priority="13182">
      <formula>IF(RIGHT(TEXT(AM114,"0.#"),1)=".",TRUE,FALSE)</formula>
    </cfRule>
  </conditionalFormatting>
  <conditionalFormatting sqref="AQ116">
    <cfRule type="expression" dxfId="2605" priority="13177">
      <formula>IF(RIGHT(TEXT(AQ116,"0.#"),1)=".",FALSE,TRUE)</formula>
    </cfRule>
    <cfRule type="expression" dxfId="2604" priority="13178">
      <formula>IF(RIGHT(TEXT(AQ116,"0.#"),1)=".",TRUE,FALSE)</formula>
    </cfRule>
  </conditionalFormatting>
  <conditionalFormatting sqref="AM116">
    <cfRule type="expression" dxfId="2603" priority="13173">
      <formula>IF(RIGHT(TEXT(AM116,"0.#"),1)=".",FALSE,TRUE)</formula>
    </cfRule>
    <cfRule type="expression" dxfId="2602" priority="13174">
      <formula>IF(RIGHT(TEXT(AM116,"0.#"),1)=".",TRUE,FALSE)</formula>
    </cfRule>
  </conditionalFormatting>
  <conditionalFormatting sqref="AM117">
    <cfRule type="expression" dxfId="2601" priority="13171">
      <formula>IF(RIGHT(TEXT(AM117,"0.#"),1)=".",FALSE,TRUE)</formula>
    </cfRule>
    <cfRule type="expression" dxfId="2600" priority="13172">
      <formula>IF(RIGHT(TEXT(AM117,"0.#"),1)=".",TRUE,FALSE)</formula>
    </cfRule>
  </conditionalFormatting>
  <conditionalFormatting sqref="AQ117">
    <cfRule type="expression" dxfId="2599" priority="13165">
      <formula>IF(RIGHT(TEXT(AQ117,"0.#"),1)=".",FALSE,TRUE)</formula>
    </cfRule>
    <cfRule type="expression" dxfId="2598" priority="13166">
      <formula>IF(RIGHT(TEXT(AQ117,"0.#"),1)=".",TRUE,FALSE)</formula>
    </cfRule>
  </conditionalFormatting>
  <conditionalFormatting sqref="AQ119">
    <cfRule type="expression" dxfId="2597" priority="13163">
      <formula>IF(RIGHT(TEXT(AQ119,"0.#"),1)=".",FALSE,TRUE)</formula>
    </cfRule>
    <cfRule type="expression" dxfId="2596" priority="13164">
      <formula>IF(RIGHT(TEXT(AQ119,"0.#"),1)=".",TRUE,FALSE)</formula>
    </cfRule>
  </conditionalFormatting>
  <conditionalFormatting sqref="AM119">
    <cfRule type="expression" dxfId="2595" priority="13159">
      <formula>IF(RIGHT(TEXT(AM119,"0.#"),1)=".",FALSE,TRUE)</formula>
    </cfRule>
    <cfRule type="expression" dxfId="2594" priority="13160">
      <formula>IF(RIGHT(TEXT(AM119,"0.#"),1)=".",TRUE,FALSE)</formula>
    </cfRule>
  </conditionalFormatting>
  <conditionalFormatting sqref="AQ120">
    <cfRule type="expression" dxfId="2593" priority="13151">
      <formula>IF(RIGHT(TEXT(AQ120,"0.#"),1)=".",FALSE,TRUE)</formula>
    </cfRule>
    <cfRule type="expression" dxfId="2592" priority="13152">
      <formula>IF(RIGHT(TEXT(AQ120,"0.#"),1)=".",TRUE,FALSE)</formula>
    </cfRule>
  </conditionalFormatting>
  <conditionalFormatting sqref="AE122 AQ122">
    <cfRule type="expression" dxfId="2591" priority="13149">
      <formula>IF(RIGHT(TEXT(AE122,"0.#"),1)=".",FALSE,TRUE)</formula>
    </cfRule>
    <cfRule type="expression" dxfId="2590" priority="13150">
      <formula>IF(RIGHT(TEXT(AE122,"0.#"),1)=".",TRUE,FALSE)</formula>
    </cfRule>
  </conditionalFormatting>
  <conditionalFormatting sqref="AI122">
    <cfRule type="expression" dxfId="2589" priority="13147">
      <formula>IF(RIGHT(TEXT(AI122,"0.#"),1)=".",FALSE,TRUE)</formula>
    </cfRule>
    <cfRule type="expression" dxfId="2588" priority="13148">
      <formula>IF(RIGHT(TEXT(AI122,"0.#"),1)=".",TRUE,FALSE)</formula>
    </cfRule>
  </conditionalFormatting>
  <conditionalFormatting sqref="AM122">
    <cfRule type="expression" dxfId="2587" priority="13145">
      <formula>IF(RIGHT(TEXT(AM122,"0.#"),1)=".",FALSE,TRUE)</formula>
    </cfRule>
    <cfRule type="expression" dxfId="2586" priority="13146">
      <formula>IF(RIGHT(TEXT(AM122,"0.#"),1)=".",TRUE,FALSE)</formula>
    </cfRule>
  </conditionalFormatting>
  <conditionalFormatting sqref="AQ123">
    <cfRule type="expression" dxfId="2585" priority="13137">
      <formula>IF(RIGHT(TEXT(AQ123,"0.#"),1)=".",FALSE,TRUE)</formula>
    </cfRule>
    <cfRule type="expression" dxfId="2584" priority="13138">
      <formula>IF(RIGHT(TEXT(AQ123,"0.#"),1)=".",TRUE,FALSE)</formula>
    </cfRule>
  </conditionalFormatting>
  <conditionalFormatting sqref="AE125 AQ125">
    <cfRule type="expression" dxfId="2583" priority="13135">
      <formula>IF(RIGHT(TEXT(AE125,"0.#"),1)=".",FALSE,TRUE)</formula>
    </cfRule>
    <cfRule type="expression" dxfId="2582" priority="13136">
      <formula>IF(RIGHT(TEXT(AE125,"0.#"),1)=".",TRUE,FALSE)</formula>
    </cfRule>
  </conditionalFormatting>
  <conditionalFormatting sqref="AI125">
    <cfRule type="expression" dxfId="2581" priority="13133">
      <formula>IF(RIGHT(TEXT(AI125,"0.#"),1)=".",FALSE,TRUE)</formula>
    </cfRule>
    <cfRule type="expression" dxfId="2580" priority="13134">
      <formula>IF(RIGHT(TEXT(AI125,"0.#"),1)=".",TRUE,FALSE)</formula>
    </cfRule>
  </conditionalFormatting>
  <conditionalFormatting sqref="AM125">
    <cfRule type="expression" dxfId="2579" priority="13131">
      <formula>IF(RIGHT(TEXT(AM125,"0.#"),1)=".",FALSE,TRUE)</formula>
    </cfRule>
    <cfRule type="expression" dxfId="2578" priority="13132">
      <formula>IF(RIGHT(TEXT(AM125,"0.#"),1)=".",TRUE,FALSE)</formula>
    </cfRule>
  </conditionalFormatting>
  <conditionalFormatting sqref="AQ126">
    <cfRule type="expression" dxfId="2577" priority="13123">
      <formula>IF(RIGHT(TEXT(AQ126,"0.#"),1)=".",FALSE,TRUE)</formula>
    </cfRule>
    <cfRule type="expression" dxfId="2576" priority="13124">
      <formula>IF(RIGHT(TEXT(AQ126,"0.#"),1)=".",TRUE,FALSE)</formula>
    </cfRule>
  </conditionalFormatting>
  <conditionalFormatting sqref="AE128 AQ128">
    <cfRule type="expression" dxfId="2575" priority="13121">
      <formula>IF(RIGHT(TEXT(AE128,"0.#"),1)=".",FALSE,TRUE)</formula>
    </cfRule>
    <cfRule type="expression" dxfId="2574" priority="13122">
      <formula>IF(RIGHT(TEXT(AE128,"0.#"),1)=".",TRUE,FALSE)</formula>
    </cfRule>
  </conditionalFormatting>
  <conditionalFormatting sqref="AI128">
    <cfRule type="expression" dxfId="2573" priority="13119">
      <formula>IF(RIGHT(TEXT(AI128,"0.#"),1)=".",FALSE,TRUE)</formula>
    </cfRule>
    <cfRule type="expression" dxfId="2572" priority="13120">
      <formula>IF(RIGHT(TEXT(AI128,"0.#"),1)=".",TRUE,FALSE)</formula>
    </cfRule>
  </conditionalFormatting>
  <conditionalFormatting sqref="AM128">
    <cfRule type="expression" dxfId="2571" priority="13117">
      <formula>IF(RIGHT(TEXT(AM128,"0.#"),1)=".",FALSE,TRUE)</formula>
    </cfRule>
    <cfRule type="expression" dxfId="2570" priority="13118">
      <formula>IF(RIGHT(TEXT(AM128,"0.#"),1)=".",TRUE,FALSE)</formula>
    </cfRule>
  </conditionalFormatting>
  <conditionalFormatting sqref="AQ129">
    <cfRule type="expression" dxfId="2569" priority="13109">
      <formula>IF(RIGHT(TEXT(AQ129,"0.#"),1)=".",FALSE,TRUE)</formula>
    </cfRule>
    <cfRule type="expression" dxfId="2568" priority="13110">
      <formula>IF(RIGHT(TEXT(AQ129,"0.#"),1)=".",TRUE,FALSE)</formula>
    </cfRule>
  </conditionalFormatting>
  <conditionalFormatting sqref="AE75">
    <cfRule type="expression" dxfId="2567" priority="13107">
      <formula>IF(RIGHT(TEXT(AE75,"0.#"),1)=".",FALSE,TRUE)</formula>
    </cfRule>
    <cfRule type="expression" dxfId="2566" priority="13108">
      <formula>IF(RIGHT(TEXT(AE75,"0.#"),1)=".",TRUE,FALSE)</formula>
    </cfRule>
  </conditionalFormatting>
  <conditionalFormatting sqref="AE76">
    <cfRule type="expression" dxfId="2565" priority="13105">
      <formula>IF(RIGHT(TEXT(AE76,"0.#"),1)=".",FALSE,TRUE)</formula>
    </cfRule>
    <cfRule type="expression" dxfId="2564" priority="13106">
      <formula>IF(RIGHT(TEXT(AE76,"0.#"),1)=".",TRUE,FALSE)</formula>
    </cfRule>
  </conditionalFormatting>
  <conditionalFormatting sqref="AE77">
    <cfRule type="expression" dxfId="2563" priority="13103">
      <formula>IF(RIGHT(TEXT(AE77,"0.#"),1)=".",FALSE,TRUE)</formula>
    </cfRule>
    <cfRule type="expression" dxfId="2562" priority="13104">
      <formula>IF(RIGHT(TEXT(AE77,"0.#"),1)=".",TRUE,FALSE)</formula>
    </cfRule>
  </conditionalFormatting>
  <conditionalFormatting sqref="AI77">
    <cfRule type="expression" dxfId="2561" priority="13101">
      <formula>IF(RIGHT(TEXT(AI77,"0.#"),1)=".",FALSE,TRUE)</formula>
    </cfRule>
    <cfRule type="expression" dxfId="2560" priority="13102">
      <formula>IF(RIGHT(TEXT(AI77,"0.#"),1)=".",TRUE,FALSE)</formula>
    </cfRule>
  </conditionalFormatting>
  <conditionalFormatting sqref="AI76">
    <cfRule type="expression" dxfId="2559" priority="13099">
      <formula>IF(RIGHT(TEXT(AI76,"0.#"),1)=".",FALSE,TRUE)</formula>
    </cfRule>
    <cfRule type="expression" dxfId="2558" priority="13100">
      <formula>IF(RIGHT(TEXT(AI76,"0.#"),1)=".",TRUE,FALSE)</formula>
    </cfRule>
  </conditionalFormatting>
  <conditionalFormatting sqref="AI75">
    <cfRule type="expression" dxfId="2557" priority="13097">
      <formula>IF(RIGHT(TEXT(AI75,"0.#"),1)=".",FALSE,TRUE)</formula>
    </cfRule>
    <cfRule type="expression" dxfId="2556" priority="13098">
      <formula>IF(RIGHT(TEXT(AI75,"0.#"),1)=".",TRUE,FALSE)</formula>
    </cfRule>
  </conditionalFormatting>
  <conditionalFormatting sqref="AM75">
    <cfRule type="expression" dxfId="2555" priority="13095">
      <formula>IF(RIGHT(TEXT(AM75,"0.#"),1)=".",FALSE,TRUE)</formula>
    </cfRule>
    <cfRule type="expression" dxfId="2554" priority="13096">
      <formula>IF(RIGHT(TEXT(AM75,"0.#"),1)=".",TRUE,FALSE)</formula>
    </cfRule>
  </conditionalFormatting>
  <conditionalFormatting sqref="AM76">
    <cfRule type="expression" dxfId="2553" priority="13093">
      <formula>IF(RIGHT(TEXT(AM76,"0.#"),1)=".",FALSE,TRUE)</formula>
    </cfRule>
    <cfRule type="expression" dxfId="2552" priority="13094">
      <formula>IF(RIGHT(TEXT(AM76,"0.#"),1)=".",TRUE,FALSE)</formula>
    </cfRule>
  </conditionalFormatting>
  <conditionalFormatting sqref="AM77">
    <cfRule type="expression" dxfId="2551" priority="13091">
      <formula>IF(RIGHT(TEXT(AM77,"0.#"),1)=".",FALSE,TRUE)</formula>
    </cfRule>
    <cfRule type="expression" dxfId="2550" priority="13092">
      <formula>IF(RIGHT(TEXT(AM77,"0.#"),1)=".",TRUE,FALSE)</formula>
    </cfRule>
  </conditionalFormatting>
  <conditionalFormatting sqref="AE134:AE135 AI134:AI135 AM134:AM135 AQ134:AQ135 AU134:AU135">
    <cfRule type="expression" dxfId="2549" priority="13077">
      <formula>IF(RIGHT(TEXT(AE134,"0.#"),1)=".",FALSE,TRUE)</formula>
    </cfRule>
    <cfRule type="expression" dxfId="2548" priority="13078">
      <formula>IF(RIGHT(TEXT(AE134,"0.#"),1)=".",TRUE,FALSE)</formula>
    </cfRule>
  </conditionalFormatting>
  <conditionalFormatting sqref="AE433">
    <cfRule type="expression" dxfId="2547" priority="13047">
      <formula>IF(RIGHT(TEXT(AE433,"0.#"),1)=".",FALSE,TRUE)</formula>
    </cfRule>
    <cfRule type="expression" dxfId="2546" priority="13048">
      <formula>IF(RIGHT(TEXT(AE433,"0.#"),1)=".",TRUE,FALSE)</formula>
    </cfRule>
  </conditionalFormatting>
  <conditionalFormatting sqref="AM435">
    <cfRule type="expression" dxfId="2545" priority="13031">
      <formula>IF(RIGHT(TEXT(AM435,"0.#"),1)=".",FALSE,TRUE)</formula>
    </cfRule>
    <cfRule type="expression" dxfId="2544" priority="13032">
      <formula>IF(RIGHT(TEXT(AM435,"0.#"),1)=".",TRUE,FALSE)</formula>
    </cfRule>
  </conditionalFormatting>
  <conditionalFormatting sqref="AE434">
    <cfRule type="expression" dxfId="2543" priority="13045">
      <formula>IF(RIGHT(TEXT(AE434,"0.#"),1)=".",FALSE,TRUE)</formula>
    </cfRule>
    <cfRule type="expression" dxfId="2542" priority="13046">
      <formula>IF(RIGHT(TEXT(AE434,"0.#"),1)=".",TRUE,FALSE)</formula>
    </cfRule>
  </conditionalFormatting>
  <conditionalFormatting sqref="AE435">
    <cfRule type="expression" dxfId="2541" priority="13043">
      <formula>IF(RIGHT(TEXT(AE435,"0.#"),1)=".",FALSE,TRUE)</formula>
    </cfRule>
    <cfRule type="expression" dxfId="2540" priority="13044">
      <formula>IF(RIGHT(TEXT(AE435,"0.#"),1)=".",TRUE,FALSE)</formula>
    </cfRule>
  </conditionalFormatting>
  <conditionalFormatting sqref="AM433">
    <cfRule type="expression" dxfId="2539" priority="13035">
      <formula>IF(RIGHT(TEXT(AM433,"0.#"),1)=".",FALSE,TRUE)</formula>
    </cfRule>
    <cfRule type="expression" dxfId="2538" priority="13036">
      <formula>IF(RIGHT(TEXT(AM433,"0.#"),1)=".",TRUE,FALSE)</formula>
    </cfRule>
  </conditionalFormatting>
  <conditionalFormatting sqref="AM434">
    <cfRule type="expression" dxfId="2537" priority="13033">
      <formula>IF(RIGHT(TEXT(AM434,"0.#"),1)=".",FALSE,TRUE)</formula>
    </cfRule>
    <cfRule type="expression" dxfId="2536" priority="13034">
      <formula>IF(RIGHT(TEXT(AM434,"0.#"),1)=".",TRUE,FALSE)</formula>
    </cfRule>
  </conditionalFormatting>
  <conditionalFormatting sqref="AU433">
    <cfRule type="expression" dxfId="2535" priority="13023">
      <formula>IF(RIGHT(TEXT(AU433,"0.#"),1)=".",FALSE,TRUE)</formula>
    </cfRule>
    <cfRule type="expression" dxfId="2534" priority="13024">
      <formula>IF(RIGHT(TEXT(AU433,"0.#"),1)=".",TRUE,FALSE)</formula>
    </cfRule>
  </conditionalFormatting>
  <conditionalFormatting sqref="AU434">
    <cfRule type="expression" dxfId="2533" priority="13021">
      <formula>IF(RIGHT(TEXT(AU434,"0.#"),1)=".",FALSE,TRUE)</formula>
    </cfRule>
    <cfRule type="expression" dxfId="2532" priority="13022">
      <formula>IF(RIGHT(TEXT(AU434,"0.#"),1)=".",TRUE,FALSE)</formula>
    </cfRule>
  </conditionalFormatting>
  <conditionalFormatting sqref="AU435">
    <cfRule type="expression" dxfId="2531" priority="13019">
      <formula>IF(RIGHT(TEXT(AU435,"0.#"),1)=".",FALSE,TRUE)</formula>
    </cfRule>
    <cfRule type="expression" dxfId="2530" priority="13020">
      <formula>IF(RIGHT(TEXT(AU435,"0.#"),1)=".",TRUE,FALSE)</formula>
    </cfRule>
  </conditionalFormatting>
  <conditionalFormatting sqref="AI435">
    <cfRule type="expression" dxfId="2529" priority="12953">
      <formula>IF(RIGHT(TEXT(AI435,"0.#"),1)=".",FALSE,TRUE)</formula>
    </cfRule>
    <cfRule type="expression" dxfId="2528" priority="12954">
      <formula>IF(RIGHT(TEXT(AI435,"0.#"),1)=".",TRUE,FALSE)</formula>
    </cfRule>
  </conditionalFormatting>
  <conditionalFormatting sqref="AI433">
    <cfRule type="expression" dxfId="2527" priority="12957">
      <formula>IF(RIGHT(TEXT(AI433,"0.#"),1)=".",FALSE,TRUE)</formula>
    </cfRule>
    <cfRule type="expression" dxfId="2526" priority="12958">
      <formula>IF(RIGHT(TEXT(AI433,"0.#"),1)=".",TRUE,FALSE)</formula>
    </cfRule>
  </conditionalFormatting>
  <conditionalFormatting sqref="AI434">
    <cfRule type="expression" dxfId="2525" priority="12955">
      <formula>IF(RIGHT(TEXT(AI434,"0.#"),1)=".",FALSE,TRUE)</formula>
    </cfRule>
    <cfRule type="expression" dxfId="2524" priority="12956">
      <formula>IF(RIGHT(TEXT(AI434,"0.#"),1)=".",TRUE,FALSE)</formula>
    </cfRule>
  </conditionalFormatting>
  <conditionalFormatting sqref="AQ434">
    <cfRule type="expression" dxfId="2523" priority="12939">
      <formula>IF(RIGHT(TEXT(AQ434,"0.#"),1)=".",FALSE,TRUE)</formula>
    </cfRule>
    <cfRule type="expression" dxfId="2522" priority="12940">
      <formula>IF(RIGHT(TEXT(AQ434,"0.#"),1)=".",TRUE,FALSE)</formula>
    </cfRule>
  </conditionalFormatting>
  <conditionalFormatting sqref="AQ435">
    <cfRule type="expression" dxfId="2521" priority="12925">
      <formula>IF(RIGHT(TEXT(AQ435,"0.#"),1)=".",FALSE,TRUE)</formula>
    </cfRule>
    <cfRule type="expression" dxfId="2520" priority="12926">
      <formula>IF(RIGHT(TEXT(AQ435,"0.#"),1)=".",TRUE,FALSE)</formula>
    </cfRule>
  </conditionalFormatting>
  <conditionalFormatting sqref="AQ433">
    <cfRule type="expression" dxfId="2519" priority="12923">
      <formula>IF(RIGHT(TEXT(AQ433,"0.#"),1)=".",FALSE,TRUE)</formula>
    </cfRule>
    <cfRule type="expression" dxfId="2518" priority="12924">
      <formula>IF(RIGHT(TEXT(AQ433,"0.#"),1)=".",TRUE,FALSE)</formula>
    </cfRule>
  </conditionalFormatting>
  <conditionalFormatting sqref="AL839:AO866">
    <cfRule type="expression" dxfId="2517" priority="6647">
      <formula>IF(AND(AL839&gt;=0, RIGHT(TEXT(AL839,"0.#"),1)&lt;&gt;"."),TRUE,FALSE)</formula>
    </cfRule>
    <cfRule type="expression" dxfId="2516" priority="6648">
      <formula>IF(AND(AL839&gt;=0, RIGHT(TEXT(AL839,"0.#"),1)="."),TRUE,FALSE)</formula>
    </cfRule>
    <cfRule type="expression" dxfId="2515" priority="6649">
      <formula>IF(AND(AL839&lt;0, RIGHT(TEXT(AL839,"0.#"),1)&lt;&gt;"."),TRUE,FALSE)</formula>
    </cfRule>
    <cfRule type="expression" dxfId="2514" priority="6650">
      <formula>IF(AND(AL839&lt;0, RIGHT(TEXT(AL839,"0.#"),1)="."),TRUE,FALSE)</formula>
    </cfRule>
  </conditionalFormatting>
  <conditionalFormatting sqref="AQ53:AQ55">
    <cfRule type="expression" dxfId="2513" priority="4669">
      <formula>IF(RIGHT(TEXT(AQ53,"0.#"),1)=".",FALSE,TRUE)</formula>
    </cfRule>
    <cfRule type="expression" dxfId="2512" priority="4670">
      <formula>IF(RIGHT(TEXT(AQ53,"0.#"),1)=".",TRUE,FALSE)</formula>
    </cfRule>
  </conditionalFormatting>
  <conditionalFormatting sqref="AU53:AU55">
    <cfRule type="expression" dxfId="2511" priority="4667">
      <formula>IF(RIGHT(TEXT(AU53,"0.#"),1)=".",FALSE,TRUE)</formula>
    </cfRule>
    <cfRule type="expression" dxfId="2510" priority="4668">
      <formula>IF(RIGHT(TEXT(AU53,"0.#"),1)=".",TRUE,FALSE)</formula>
    </cfRule>
  </conditionalFormatting>
  <conditionalFormatting sqref="AQ60:AQ62">
    <cfRule type="expression" dxfId="2509" priority="4665">
      <formula>IF(RIGHT(TEXT(AQ60,"0.#"),1)=".",FALSE,TRUE)</formula>
    </cfRule>
    <cfRule type="expression" dxfId="2508" priority="4666">
      <formula>IF(RIGHT(TEXT(AQ60,"0.#"),1)=".",TRUE,FALSE)</formula>
    </cfRule>
  </conditionalFormatting>
  <conditionalFormatting sqref="AU60:AU62">
    <cfRule type="expression" dxfId="2507" priority="4663">
      <formula>IF(RIGHT(TEXT(AU60,"0.#"),1)=".",FALSE,TRUE)</formula>
    </cfRule>
    <cfRule type="expression" dxfId="2506" priority="4664">
      <formula>IF(RIGHT(TEXT(AU60,"0.#"),1)=".",TRUE,FALSE)</formula>
    </cfRule>
  </conditionalFormatting>
  <conditionalFormatting sqref="AQ75:AQ77">
    <cfRule type="expression" dxfId="2505" priority="4661">
      <formula>IF(RIGHT(TEXT(AQ75,"0.#"),1)=".",FALSE,TRUE)</formula>
    </cfRule>
    <cfRule type="expression" dxfId="2504" priority="4662">
      <formula>IF(RIGHT(TEXT(AQ75,"0.#"),1)=".",TRUE,FALSE)</formula>
    </cfRule>
  </conditionalFormatting>
  <conditionalFormatting sqref="AU75:AU77">
    <cfRule type="expression" dxfId="2503" priority="4659">
      <formula>IF(RIGHT(TEXT(AU75,"0.#"),1)=".",FALSE,TRUE)</formula>
    </cfRule>
    <cfRule type="expression" dxfId="2502" priority="4660">
      <formula>IF(RIGHT(TEXT(AU75,"0.#"),1)=".",TRUE,FALSE)</formula>
    </cfRule>
  </conditionalFormatting>
  <conditionalFormatting sqref="AQ87:AQ89">
    <cfRule type="expression" dxfId="2501" priority="4657">
      <formula>IF(RIGHT(TEXT(AQ87,"0.#"),1)=".",FALSE,TRUE)</formula>
    </cfRule>
    <cfRule type="expression" dxfId="2500" priority="4658">
      <formula>IF(RIGHT(TEXT(AQ87,"0.#"),1)=".",TRUE,FALSE)</formula>
    </cfRule>
  </conditionalFormatting>
  <conditionalFormatting sqref="AU87:AU89">
    <cfRule type="expression" dxfId="2499" priority="4655">
      <formula>IF(RIGHT(TEXT(AU87,"0.#"),1)=".",FALSE,TRUE)</formula>
    </cfRule>
    <cfRule type="expression" dxfId="2498" priority="4656">
      <formula>IF(RIGHT(TEXT(AU87,"0.#"),1)=".",TRUE,FALSE)</formula>
    </cfRule>
  </conditionalFormatting>
  <conditionalFormatting sqref="AQ92:AQ94">
    <cfRule type="expression" dxfId="2497" priority="4653">
      <formula>IF(RIGHT(TEXT(AQ92,"0.#"),1)=".",FALSE,TRUE)</formula>
    </cfRule>
    <cfRule type="expression" dxfId="2496" priority="4654">
      <formula>IF(RIGHT(TEXT(AQ92,"0.#"),1)=".",TRUE,FALSE)</formula>
    </cfRule>
  </conditionalFormatting>
  <conditionalFormatting sqref="AU92:AU94">
    <cfRule type="expression" dxfId="2495" priority="4651">
      <formula>IF(RIGHT(TEXT(AU92,"0.#"),1)=".",FALSE,TRUE)</formula>
    </cfRule>
    <cfRule type="expression" dxfId="2494" priority="4652">
      <formula>IF(RIGHT(TEXT(AU92,"0.#"),1)=".",TRUE,FALSE)</formula>
    </cfRule>
  </conditionalFormatting>
  <conditionalFormatting sqref="AQ97:AQ99">
    <cfRule type="expression" dxfId="2493" priority="4649">
      <formula>IF(RIGHT(TEXT(AQ97,"0.#"),1)=".",FALSE,TRUE)</formula>
    </cfRule>
    <cfRule type="expression" dxfId="2492" priority="4650">
      <formula>IF(RIGHT(TEXT(AQ97,"0.#"),1)=".",TRUE,FALSE)</formula>
    </cfRule>
  </conditionalFormatting>
  <conditionalFormatting sqref="AU97:AU99">
    <cfRule type="expression" dxfId="2491" priority="4647">
      <formula>IF(RIGHT(TEXT(AU97,"0.#"),1)=".",FALSE,TRUE)</formula>
    </cfRule>
    <cfRule type="expression" dxfId="2490" priority="4648">
      <formula>IF(RIGHT(TEXT(AU97,"0.#"),1)=".",TRUE,FALSE)</formula>
    </cfRule>
  </conditionalFormatting>
  <conditionalFormatting sqref="AE458">
    <cfRule type="expression" dxfId="2489" priority="4341">
      <formula>IF(RIGHT(TEXT(AE458,"0.#"),1)=".",FALSE,TRUE)</formula>
    </cfRule>
    <cfRule type="expression" dxfId="2488" priority="4342">
      <formula>IF(RIGHT(TEXT(AE458,"0.#"),1)=".",TRUE,FALSE)</formula>
    </cfRule>
  </conditionalFormatting>
  <conditionalFormatting sqref="AM460">
    <cfRule type="expression" dxfId="2487" priority="4331">
      <formula>IF(RIGHT(TEXT(AM460,"0.#"),1)=".",FALSE,TRUE)</formula>
    </cfRule>
    <cfRule type="expression" dxfId="2486" priority="4332">
      <formula>IF(RIGHT(TEXT(AM460,"0.#"),1)=".",TRUE,FALSE)</formula>
    </cfRule>
  </conditionalFormatting>
  <conditionalFormatting sqref="AE459">
    <cfRule type="expression" dxfId="2485" priority="4339">
      <formula>IF(RIGHT(TEXT(AE459,"0.#"),1)=".",FALSE,TRUE)</formula>
    </cfRule>
    <cfRule type="expression" dxfId="2484" priority="4340">
      <formula>IF(RIGHT(TEXT(AE459,"0.#"),1)=".",TRUE,FALSE)</formula>
    </cfRule>
  </conditionalFormatting>
  <conditionalFormatting sqref="AE460">
    <cfRule type="expression" dxfId="2483" priority="4337">
      <formula>IF(RIGHT(TEXT(AE460,"0.#"),1)=".",FALSE,TRUE)</formula>
    </cfRule>
    <cfRule type="expression" dxfId="2482" priority="4338">
      <formula>IF(RIGHT(TEXT(AE460,"0.#"),1)=".",TRUE,FALSE)</formula>
    </cfRule>
  </conditionalFormatting>
  <conditionalFormatting sqref="AM458">
    <cfRule type="expression" dxfId="2481" priority="4335">
      <formula>IF(RIGHT(TEXT(AM458,"0.#"),1)=".",FALSE,TRUE)</formula>
    </cfRule>
    <cfRule type="expression" dxfId="2480" priority="4336">
      <formula>IF(RIGHT(TEXT(AM458,"0.#"),1)=".",TRUE,FALSE)</formula>
    </cfRule>
  </conditionalFormatting>
  <conditionalFormatting sqref="AM459">
    <cfRule type="expression" dxfId="2479" priority="4333">
      <formula>IF(RIGHT(TEXT(AM459,"0.#"),1)=".",FALSE,TRUE)</formula>
    </cfRule>
    <cfRule type="expression" dxfId="2478" priority="4334">
      <formula>IF(RIGHT(TEXT(AM459,"0.#"),1)=".",TRUE,FALSE)</formula>
    </cfRule>
  </conditionalFormatting>
  <conditionalFormatting sqref="AU458">
    <cfRule type="expression" dxfId="2477" priority="4329">
      <formula>IF(RIGHT(TEXT(AU458,"0.#"),1)=".",FALSE,TRUE)</formula>
    </cfRule>
    <cfRule type="expression" dxfId="2476" priority="4330">
      <formula>IF(RIGHT(TEXT(AU458,"0.#"),1)=".",TRUE,FALSE)</formula>
    </cfRule>
  </conditionalFormatting>
  <conditionalFormatting sqref="AU459">
    <cfRule type="expression" dxfId="2475" priority="4327">
      <formula>IF(RIGHT(TEXT(AU459,"0.#"),1)=".",FALSE,TRUE)</formula>
    </cfRule>
    <cfRule type="expression" dxfId="2474" priority="4328">
      <formula>IF(RIGHT(TEXT(AU459,"0.#"),1)=".",TRUE,FALSE)</formula>
    </cfRule>
  </conditionalFormatting>
  <conditionalFormatting sqref="AU460">
    <cfRule type="expression" dxfId="2473" priority="4325">
      <formula>IF(RIGHT(TEXT(AU460,"0.#"),1)=".",FALSE,TRUE)</formula>
    </cfRule>
    <cfRule type="expression" dxfId="2472" priority="4326">
      <formula>IF(RIGHT(TEXT(AU460,"0.#"),1)=".",TRUE,FALSE)</formula>
    </cfRule>
  </conditionalFormatting>
  <conditionalFormatting sqref="AI460">
    <cfRule type="expression" dxfId="2471" priority="4319">
      <formula>IF(RIGHT(TEXT(AI460,"0.#"),1)=".",FALSE,TRUE)</formula>
    </cfRule>
    <cfRule type="expression" dxfId="2470" priority="4320">
      <formula>IF(RIGHT(TEXT(AI460,"0.#"),1)=".",TRUE,FALSE)</formula>
    </cfRule>
  </conditionalFormatting>
  <conditionalFormatting sqref="AI458">
    <cfRule type="expression" dxfId="2469" priority="4323">
      <formula>IF(RIGHT(TEXT(AI458,"0.#"),1)=".",FALSE,TRUE)</formula>
    </cfRule>
    <cfRule type="expression" dxfId="2468" priority="4324">
      <formula>IF(RIGHT(TEXT(AI458,"0.#"),1)=".",TRUE,FALSE)</formula>
    </cfRule>
  </conditionalFormatting>
  <conditionalFormatting sqref="AI459">
    <cfRule type="expression" dxfId="2467" priority="4321">
      <formula>IF(RIGHT(TEXT(AI459,"0.#"),1)=".",FALSE,TRUE)</formula>
    </cfRule>
    <cfRule type="expression" dxfId="2466" priority="4322">
      <formula>IF(RIGHT(TEXT(AI459,"0.#"),1)=".",TRUE,FALSE)</formula>
    </cfRule>
  </conditionalFormatting>
  <conditionalFormatting sqref="AQ459">
    <cfRule type="expression" dxfId="2465" priority="4317">
      <formula>IF(RIGHT(TEXT(AQ459,"0.#"),1)=".",FALSE,TRUE)</formula>
    </cfRule>
    <cfRule type="expression" dxfId="2464" priority="4318">
      <formula>IF(RIGHT(TEXT(AQ459,"0.#"),1)=".",TRUE,FALSE)</formula>
    </cfRule>
  </conditionalFormatting>
  <conditionalFormatting sqref="AQ460">
    <cfRule type="expression" dxfId="2463" priority="4315">
      <formula>IF(RIGHT(TEXT(AQ460,"0.#"),1)=".",FALSE,TRUE)</formula>
    </cfRule>
    <cfRule type="expression" dxfId="2462" priority="4316">
      <formula>IF(RIGHT(TEXT(AQ460,"0.#"),1)=".",TRUE,FALSE)</formula>
    </cfRule>
  </conditionalFormatting>
  <conditionalFormatting sqref="AQ458">
    <cfRule type="expression" dxfId="2461" priority="4313">
      <formula>IF(RIGHT(TEXT(AQ458,"0.#"),1)=".",FALSE,TRUE)</formula>
    </cfRule>
    <cfRule type="expression" dxfId="2460" priority="4314">
      <formula>IF(RIGHT(TEXT(AQ458,"0.#"),1)=".",TRUE,FALSE)</formula>
    </cfRule>
  </conditionalFormatting>
  <conditionalFormatting sqref="AM120">
    <cfRule type="expression" dxfId="2459" priority="2991">
      <formula>IF(RIGHT(TEXT(AM120,"0.#"),1)=".",FALSE,TRUE)</formula>
    </cfRule>
    <cfRule type="expression" dxfId="2458" priority="2992">
      <formula>IF(RIGHT(TEXT(AM120,"0.#"),1)=".",TRUE,FALSE)</formula>
    </cfRule>
  </conditionalFormatting>
  <conditionalFormatting sqref="AI126">
    <cfRule type="expression" dxfId="2457" priority="2981">
      <formula>IF(RIGHT(TEXT(AI126,"0.#"),1)=".",FALSE,TRUE)</formula>
    </cfRule>
    <cfRule type="expression" dxfId="2456" priority="2982">
      <formula>IF(RIGHT(TEXT(AI126,"0.#"),1)=".",TRUE,FALSE)</formula>
    </cfRule>
  </conditionalFormatting>
  <conditionalFormatting sqref="AE123 AM123">
    <cfRule type="expression" dxfId="2455" priority="2987">
      <formula>IF(RIGHT(TEXT(AE123,"0.#"),1)=".",FALSE,TRUE)</formula>
    </cfRule>
    <cfRule type="expression" dxfId="2454" priority="2988">
      <formula>IF(RIGHT(TEXT(AE123,"0.#"),1)=".",TRUE,FALSE)</formula>
    </cfRule>
  </conditionalFormatting>
  <conditionalFormatting sqref="AI123">
    <cfRule type="expression" dxfId="2453" priority="2985">
      <formula>IF(RIGHT(TEXT(AI123,"0.#"),1)=".",FALSE,TRUE)</formula>
    </cfRule>
    <cfRule type="expression" dxfId="2452" priority="2986">
      <formula>IF(RIGHT(TEXT(AI123,"0.#"),1)=".",TRUE,FALSE)</formula>
    </cfRule>
  </conditionalFormatting>
  <conditionalFormatting sqref="AE126 AM126">
    <cfRule type="expression" dxfId="2451" priority="2983">
      <formula>IF(RIGHT(TEXT(AE126,"0.#"),1)=".",FALSE,TRUE)</formula>
    </cfRule>
    <cfRule type="expression" dxfId="2450" priority="2984">
      <formula>IF(RIGHT(TEXT(AE126,"0.#"),1)=".",TRUE,FALSE)</formula>
    </cfRule>
  </conditionalFormatting>
  <conditionalFormatting sqref="AE129 AM129">
    <cfRule type="expression" dxfId="2449" priority="2979">
      <formula>IF(RIGHT(TEXT(AE129,"0.#"),1)=".",FALSE,TRUE)</formula>
    </cfRule>
    <cfRule type="expression" dxfId="2448" priority="2980">
      <formula>IF(RIGHT(TEXT(AE129,"0.#"),1)=".",TRUE,FALSE)</formula>
    </cfRule>
  </conditionalFormatting>
  <conditionalFormatting sqref="AI129">
    <cfRule type="expression" dxfId="2447" priority="2977">
      <formula>IF(RIGHT(TEXT(AI129,"0.#"),1)=".",FALSE,TRUE)</formula>
    </cfRule>
    <cfRule type="expression" dxfId="2446" priority="2978">
      <formula>IF(RIGHT(TEXT(AI129,"0.#"),1)=".",TRUE,FALSE)</formula>
    </cfRule>
  </conditionalFormatting>
  <conditionalFormatting sqref="Y839:Y866">
    <cfRule type="expression" dxfId="2445" priority="2975">
      <formula>IF(RIGHT(TEXT(Y839,"0.#"),1)=".",FALSE,TRUE)</formula>
    </cfRule>
    <cfRule type="expression" dxfId="2444" priority="2976">
      <formula>IF(RIGHT(TEXT(Y839,"0.#"),1)=".",TRUE,FALSE)</formula>
    </cfRule>
  </conditionalFormatting>
  <conditionalFormatting sqref="AU518">
    <cfRule type="expression" dxfId="2443" priority="1485">
      <formula>IF(RIGHT(TEXT(AU518,"0.#"),1)=".",FALSE,TRUE)</formula>
    </cfRule>
    <cfRule type="expression" dxfId="2442" priority="1486">
      <formula>IF(RIGHT(TEXT(AU518,"0.#"),1)=".",TRUE,FALSE)</formula>
    </cfRule>
  </conditionalFormatting>
  <conditionalFormatting sqref="AQ551">
    <cfRule type="expression" dxfId="2441" priority="1261">
      <formula>IF(RIGHT(TEXT(AQ551,"0.#"),1)=".",FALSE,TRUE)</formula>
    </cfRule>
    <cfRule type="expression" dxfId="2440" priority="1262">
      <formula>IF(RIGHT(TEXT(AQ551,"0.#"),1)=".",TRUE,FALSE)</formula>
    </cfRule>
  </conditionalFormatting>
  <conditionalFormatting sqref="AE556">
    <cfRule type="expression" dxfId="2439" priority="1259">
      <formula>IF(RIGHT(TEXT(AE556,"0.#"),1)=".",FALSE,TRUE)</formula>
    </cfRule>
    <cfRule type="expression" dxfId="2438" priority="1260">
      <formula>IF(RIGHT(TEXT(AE556,"0.#"),1)=".",TRUE,FALSE)</formula>
    </cfRule>
  </conditionalFormatting>
  <conditionalFormatting sqref="AE557">
    <cfRule type="expression" dxfId="2437" priority="1257">
      <formula>IF(RIGHT(TEXT(AE557,"0.#"),1)=".",FALSE,TRUE)</formula>
    </cfRule>
    <cfRule type="expression" dxfId="2436" priority="1258">
      <formula>IF(RIGHT(TEXT(AE557,"0.#"),1)=".",TRUE,FALSE)</formula>
    </cfRule>
  </conditionalFormatting>
  <conditionalFormatting sqref="AE558">
    <cfRule type="expression" dxfId="2435" priority="1255">
      <formula>IF(RIGHT(TEXT(AE558,"0.#"),1)=".",FALSE,TRUE)</formula>
    </cfRule>
    <cfRule type="expression" dxfId="2434" priority="1256">
      <formula>IF(RIGHT(TEXT(AE558,"0.#"),1)=".",TRUE,FALSE)</formula>
    </cfRule>
  </conditionalFormatting>
  <conditionalFormatting sqref="AU556">
    <cfRule type="expression" dxfId="2433" priority="1247">
      <formula>IF(RIGHT(TEXT(AU556,"0.#"),1)=".",FALSE,TRUE)</formula>
    </cfRule>
    <cfRule type="expression" dxfId="2432" priority="1248">
      <formula>IF(RIGHT(TEXT(AU556,"0.#"),1)=".",TRUE,FALSE)</formula>
    </cfRule>
  </conditionalFormatting>
  <conditionalFormatting sqref="AU557">
    <cfRule type="expression" dxfId="2431" priority="1245">
      <formula>IF(RIGHT(TEXT(AU557,"0.#"),1)=".",FALSE,TRUE)</formula>
    </cfRule>
    <cfRule type="expression" dxfId="2430" priority="1246">
      <formula>IF(RIGHT(TEXT(AU557,"0.#"),1)=".",TRUE,FALSE)</formula>
    </cfRule>
  </conditionalFormatting>
  <conditionalFormatting sqref="AU558">
    <cfRule type="expression" dxfId="2429" priority="1243">
      <formula>IF(RIGHT(TEXT(AU558,"0.#"),1)=".",FALSE,TRUE)</formula>
    </cfRule>
    <cfRule type="expression" dxfId="2428" priority="1244">
      <formula>IF(RIGHT(TEXT(AU558,"0.#"),1)=".",TRUE,FALSE)</formula>
    </cfRule>
  </conditionalFormatting>
  <conditionalFormatting sqref="AQ557">
    <cfRule type="expression" dxfId="2427" priority="1235">
      <formula>IF(RIGHT(TEXT(AQ557,"0.#"),1)=".",FALSE,TRUE)</formula>
    </cfRule>
    <cfRule type="expression" dxfId="2426" priority="1236">
      <formula>IF(RIGHT(TEXT(AQ557,"0.#"),1)=".",TRUE,FALSE)</formula>
    </cfRule>
  </conditionalFormatting>
  <conditionalFormatting sqref="AQ558">
    <cfRule type="expression" dxfId="2425" priority="1233">
      <formula>IF(RIGHT(TEXT(AQ558,"0.#"),1)=".",FALSE,TRUE)</formula>
    </cfRule>
    <cfRule type="expression" dxfId="2424" priority="1234">
      <formula>IF(RIGHT(TEXT(AQ558,"0.#"),1)=".",TRUE,FALSE)</formula>
    </cfRule>
  </conditionalFormatting>
  <conditionalFormatting sqref="AQ556">
    <cfRule type="expression" dxfId="2423" priority="1231">
      <formula>IF(RIGHT(TEXT(AQ556,"0.#"),1)=".",FALSE,TRUE)</formula>
    </cfRule>
    <cfRule type="expression" dxfId="2422" priority="1232">
      <formula>IF(RIGHT(TEXT(AQ556,"0.#"),1)=".",TRUE,FALSE)</formula>
    </cfRule>
  </conditionalFormatting>
  <conditionalFormatting sqref="AE561">
    <cfRule type="expression" dxfId="2421" priority="1229">
      <formula>IF(RIGHT(TEXT(AE561,"0.#"),1)=".",FALSE,TRUE)</formula>
    </cfRule>
    <cfRule type="expression" dxfId="2420" priority="1230">
      <formula>IF(RIGHT(TEXT(AE561,"0.#"),1)=".",TRUE,FALSE)</formula>
    </cfRule>
  </conditionalFormatting>
  <conditionalFormatting sqref="AE562">
    <cfRule type="expression" dxfId="2419" priority="1227">
      <formula>IF(RIGHT(TEXT(AE562,"0.#"),1)=".",FALSE,TRUE)</formula>
    </cfRule>
    <cfRule type="expression" dxfId="2418" priority="1228">
      <formula>IF(RIGHT(TEXT(AE562,"0.#"),1)=".",TRUE,FALSE)</formula>
    </cfRule>
  </conditionalFormatting>
  <conditionalFormatting sqref="AE563">
    <cfRule type="expression" dxfId="2417" priority="1225">
      <formula>IF(RIGHT(TEXT(AE563,"0.#"),1)=".",FALSE,TRUE)</formula>
    </cfRule>
    <cfRule type="expression" dxfId="2416" priority="1226">
      <formula>IF(RIGHT(TEXT(AE563,"0.#"),1)=".",TRUE,FALSE)</formula>
    </cfRule>
  </conditionalFormatting>
  <conditionalFormatting sqref="AL1102:AO1131">
    <cfRule type="expression" dxfId="2415" priority="2881">
      <formula>IF(AND(AL1102&gt;=0, RIGHT(TEXT(AL1102,"0.#"),1)&lt;&gt;"."),TRUE,FALSE)</formula>
    </cfRule>
    <cfRule type="expression" dxfId="2414" priority="2882">
      <formula>IF(AND(AL1102&gt;=0, RIGHT(TEXT(AL1102,"0.#"),1)="."),TRUE,FALSE)</formula>
    </cfRule>
    <cfRule type="expression" dxfId="2413" priority="2883">
      <formula>IF(AND(AL1102&lt;0, RIGHT(TEXT(AL1102,"0.#"),1)&lt;&gt;"."),TRUE,FALSE)</formula>
    </cfRule>
    <cfRule type="expression" dxfId="2412" priority="2884">
      <formula>IF(AND(AL1102&lt;0, RIGHT(TEXT(AL1102,"0.#"),1)="."),TRUE,FALSE)</formula>
    </cfRule>
  </conditionalFormatting>
  <conditionalFormatting sqref="Y1102:Y1131">
    <cfRule type="expression" dxfId="2411" priority="2879">
      <formula>IF(RIGHT(TEXT(Y1102,"0.#"),1)=".",FALSE,TRUE)</formula>
    </cfRule>
    <cfRule type="expression" dxfId="2410" priority="2880">
      <formula>IF(RIGHT(TEXT(Y1102,"0.#"),1)=".",TRUE,FALSE)</formula>
    </cfRule>
  </conditionalFormatting>
  <conditionalFormatting sqref="AQ553">
    <cfRule type="expression" dxfId="2409" priority="1263">
      <formula>IF(RIGHT(TEXT(AQ553,"0.#"),1)=".",FALSE,TRUE)</formula>
    </cfRule>
    <cfRule type="expression" dxfId="2408" priority="1264">
      <formula>IF(RIGHT(TEXT(AQ553,"0.#"),1)=".",TRUE,FALSE)</formula>
    </cfRule>
  </conditionalFormatting>
  <conditionalFormatting sqref="AU552">
    <cfRule type="expression" dxfId="2407" priority="1275">
      <formula>IF(RIGHT(TEXT(AU552,"0.#"),1)=".",FALSE,TRUE)</formula>
    </cfRule>
    <cfRule type="expression" dxfId="2406" priority="1276">
      <formula>IF(RIGHT(TEXT(AU552,"0.#"),1)=".",TRUE,FALSE)</formula>
    </cfRule>
  </conditionalFormatting>
  <conditionalFormatting sqref="AE552">
    <cfRule type="expression" dxfId="2405" priority="1287">
      <formula>IF(RIGHT(TEXT(AE552,"0.#"),1)=".",FALSE,TRUE)</formula>
    </cfRule>
    <cfRule type="expression" dxfId="2404" priority="1288">
      <formula>IF(RIGHT(TEXT(AE552,"0.#"),1)=".",TRUE,FALSE)</formula>
    </cfRule>
  </conditionalFormatting>
  <conditionalFormatting sqref="AQ548">
    <cfRule type="expression" dxfId="2403" priority="1293">
      <formula>IF(RIGHT(TEXT(AQ548,"0.#"),1)=".",FALSE,TRUE)</formula>
    </cfRule>
    <cfRule type="expression" dxfId="2402" priority="1294">
      <formula>IF(RIGHT(TEXT(AQ548,"0.#"),1)=".",TRUE,FALSE)</formula>
    </cfRule>
  </conditionalFormatting>
  <conditionalFormatting sqref="AL837:AO838">
    <cfRule type="expression" dxfId="2401" priority="2833">
      <formula>IF(AND(AL837&gt;=0, RIGHT(TEXT(AL837,"0.#"),1)&lt;&gt;"."),TRUE,FALSE)</formula>
    </cfRule>
    <cfRule type="expression" dxfId="2400" priority="2834">
      <formula>IF(AND(AL837&gt;=0, RIGHT(TEXT(AL837,"0.#"),1)="."),TRUE,FALSE)</formula>
    </cfRule>
    <cfRule type="expression" dxfId="2399" priority="2835">
      <formula>IF(AND(AL837&lt;0, RIGHT(TEXT(AL837,"0.#"),1)&lt;&gt;"."),TRUE,FALSE)</formula>
    </cfRule>
    <cfRule type="expression" dxfId="2398" priority="2836">
      <formula>IF(AND(AL837&lt;0, RIGHT(TEXT(AL837,"0.#"),1)="."),TRUE,FALSE)</formula>
    </cfRule>
  </conditionalFormatting>
  <conditionalFormatting sqref="Y837:Y838">
    <cfRule type="expression" dxfId="2397" priority="2831">
      <formula>IF(RIGHT(TEXT(Y837,"0.#"),1)=".",FALSE,TRUE)</formula>
    </cfRule>
    <cfRule type="expression" dxfId="2396" priority="2832">
      <formula>IF(RIGHT(TEXT(Y837,"0.#"),1)=".",TRUE,FALSE)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72:Y899">
    <cfRule type="expression" dxfId="2079" priority="2091">
      <formula>IF(RIGHT(TEXT(Y872,"0.#"),1)=".",FALSE,TRUE)</formula>
    </cfRule>
    <cfRule type="expression" dxfId="2078" priority="2092">
      <formula>IF(RIGHT(TEXT(Y872,"0.#"),1)=".",TRUE,FALSE)</formula>
    </cfRule>
  </conditionalFormatting>
  <conditionalFormatting sqref="Y870:Y871">
    <cfRule type="expression" dxfId="2077" priority="2085">
      <formula>IF(RIGHT(TEXT(Y870,"0.#"),1)=".",FALSE,TRUE)</formula>
    </cfRule>
    <cfRule type="expression" dxfId="2076" priority="2086">
      <formula>IF(RIGHT(TEXT(Y870,"0.#"),1)=".",TRUE,FALSE)</formula>
    </cfRule>
  </conditionalFormatting>
  <conditionalFormatting sqref="Y905:Y932">
    <cfRule type="expression" dxfId="2075" priority="2079">
      <formula>IF(RIGHT(TEXT(Y905,"0.#"),1)=".",FALSE,TRUE)</formula>
    </cfRule>
    <cfRule type="expression" dxfId="2074" priority="2080">
      <formula>IF(RIGHT(TEXT(Y905,"0.#"),1)=".",TRUE,FALSE)</formula>
    </cfRule>
  </conditionalFormatting>
  <conditionalFormatting sqref="Y903:Y904">
    <cfRule type="expression" dxfId="2073" priority="2073">
      <formula>IF(RIGHT(TEXT(Y903,"0.#"),1)=".",FALSE,TRUE)</formula>
    </cfRule>
    <cfRule type="expression" dxfId="2072" priority="2074">
      <formula>IF(RIGHT(TEXT(Y903,"0.#"),1)=".",TRUE,FALSE)</formula>
    </cfRule>
  </conditionalFormatting>
  <conditionalFormatting sqref="Y938:Y965">
    <cfRule type="expression" dxfId="2071" priority="2067">
      <formula>IF(RIGHT(TEXT(Y938,"0.#"),1)=".",FALSE,TRUE)</formula>
    </cfRule>
    <cfRule type="expression" dxfId="2070" priority="2068">
      <formula>IF(RIGHT(TEXT(Y938,"0.#"),1)=".",TRUE,FALSE)</formula>
    </cfRule>
  </conditionalFormatting>
  <conditionalFormatting sqref="Y936:Y937">
    <cfRule type="expression" dxfId="2069" priority="2061">
      <formula>IF(RIGHT(TEXT(Y936,"0.#"),1)=".",FALSE,TRUE)</formula>
    </cfRule>
    <cfRule type="expression" dxfId="2068" priority="2062">
      <formula>IF(RIGHT(TEXT(Y936,"0.#"),1)=".",TRUE,FALSE)</formula>
    </cfRule>
  </conditionalFormatting>
  <conditionalFormatting sqref="Y971:Y998">
    <cfRule type="expression" dxfId="2067" priority="2055">
      <formula>IF(RIGHT(TEXT(Y971,"0.#"),1)=".",FALSE,TRUE)</formula>
    </cfRule>
    <cfRule type="expression" dxfId="2066" priority="2056">
      <formula>IF(RIGHT(TEXT(Y971,"0.#"),1)=".",TRUE,FALSE)</formula>
    </cfRule>
  </conditionalFormatting>
  <conditionalFormatting sqref="Y969:Y970">
    <cfRule type="expression" dxfId="2065" priority="2049">
      <formula>IF(RIGHT(TEXT(Y969,"0.#"),1)=".",FALSE,TRUE)</formula>
    </cfRule>
    <cfRule type="expression" dxfId="2064" priority="2050">
      <formula>IF(RIGHT(TEXT(Y969,"0.#"),1)=".",TRUE,FALSE)</formula>
    </cfRule>
  </conditionalFormatting>
  <conditionalFormatting sqref="Y1004:Y1031">
    <cfRule type="expression" dxfId="2063" priority="2043">
      <formula>IF(RIGHT(TEXT(Y1004,"0.#"),1)=".",FALSE,TRUE)</formula>
    </cfRule>
    <cfRule type="expression" dxfId="2062" priority="2044">
      <formula>IF(RIGHT(TEXT(Y1004,"0.#"),1)=".",TRUE,FALSE)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7">
    <cfRule type="expression" dxfId="2059" priority="2325">
      <formula>IF(RIGHT(TEXT(W27,"0.#"),1)=".",FALSE,TRUE)</formula>
    </cfRule>
    <cfRule type="expression" dxfId="2058" priority="2326">
      <formula>IF(RIGHT(TEXT(W27,"0.#"),1)=".",TRUE,FALSE)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2:AO899">
    <cfRule type="expression" dxfId="1981" priority="2093">
      <formula>IF(AND(AL872&gt;=0, RIGHT(TEXT(AL872,"0.#"),1)&lt;&gt;"."),TRUE,FALSE)</formula>
    </cfRule>
    <cfRule type="expression" dxfId="1980" priority="2094">
      <formula>IF(AND(AL872&gt;=0, RIGHT(TEXT(AL872,"0.#"),1)="."),TRUE,FALSE)</formula>
    </cfRule>
    <cfRule type="expression" dxfId="1979" priority="2095">
      <formula>IF(AND(AL872&lt;0, RIGHT(TEXT(AL872,"0.#"),1)&lt;&gt;"."),TRUE,FALSE)</formula>
    </cfRule>
    <cfRule type="expression" dxfId="1978" priority="2096">
      <formula>IF(AND(AL872&lt;0, RIGHT(TEXT(AL872,"0.#"),1)="."),TRUE,FALSE)</formula>
    </cfRule>
  </conditionalFormatting>
  <conditionalFormatting sqref="AL870:AO871">
    <cfRule type="expression" dxfId="1977" priority="2087">
      <formula>IF(AND(AL870&gt;=0, RIGHT(TEXT(AL870,"0.#"),1)&lt;&gt;"."),TRUE,FALSE)</formula>
    </cfRule>
    <cfRule type="expression" dxfId="1976" priority="2088">
      <formula>IF(AND(AL870&gt;=0, RIGHT(TEXT(AL870,"0.#"),1)="."),TRUE,FALSE)</formula>
    </cfRule>
    <cfRule type="expression" dxfId="1975" priority="2089">
      <formula>IF(AND(AL870&lt;0, RIGHT(TEXT(AL870,"0.#"),1)&lt;&gt;"."),TRUE,FALSE)</formula>
    </cfRule>
    <cfRule type="expression" dxfId="1974" priority="2090">
      <formula>IF(AND(AL870&lt;0, RIGHT(TEXT(AL870,"0.#"),1)="."),TRUE,FALSE)</formula>
    </cfRule>
  </conditionalFormatting>
  <conditionalFormatting sqref="AL905:AO932">
    <cfRule type="expression" dxfId="1973" priority="2081">
      <formula>IF(AND(AL905&gt;=0, RIGHT(TEXT(AL905,"0.#"),1)&lt;&gt;"."),TRUE,FALSE)</formula>
    </cfRule>
    <cfRule type="expression" dxfId="1972" priority="2082">
      <formula>IF(AND(AL905&gt;=0, RIGHT(TEXT(AL905,"0.#"),1)="."),TRUE,FALSE)</formula>
    </cfRule>
    <cfRule type="expression" dxfId="1971" priority="2083">
      <formula>IF(AND(AL905&lt;0, RIGHT(TEXT(AL905,"0.#"),1)&lt;&gt;"."),TRUE,FALSE)</formula>
    </cfRule>
    <cfRule type="expression" dxfId="1970" priority="2084">
      <formula>IF(AND(AL905&lt;0, RIGHT(TEXT(AL905,"0.#"),1)="."),TRUE,FALSE)</formula>
    </cfRule>
  </conditionalFormatting>
  <conditionalFormatting sqref="AL903:AO904">
    <cfRule type="expression" dxfId="1969" priority="2075">
      <formula>IF(AND(AL903&gt;=0, RIGHT(TEXT(AL903,"0.#"),1)&lt;&gt;"."),TRUE,FALSE)</formula>
    </cfRule>
    <cfRule type="expression" dxfId="1968" priority="2076">
      <formula>IF(AND(AL903&gt;=0, RIGHT(TEXT(AL903,"0.#"),1)="."),TRUE,FALSE)</formula>
    </cfRule>
    <cfRule type="expression" dxfId="1967" priority="2077">
      <formula>IF(AND(AL903&lt;0, RIGHT(TEXT(AL903,"0.#"),1)&lt;&gt;"."),TRUE,FALSE)</formula>
    </cfRule>
    <cfRule type="expression" dxfId="1966" priority="2078">
      <formula>IF(AND(AL903&lt;0, RIGHT(TEXT(AL903,"0.#"),1)="."),TRUE,FALSE)</formula>
    </cfRule>
  </conditionalFormatting>
  <conditionalFormatting sqref="AL938:AO965">
    <cfRule type="expression" dxfId="1965" priority="2069">
      <formula>IF(AND(AL938&gt;=0, RIGHT(TEXT(AL938,"0.#"),1)&lt;&gt;"."),TRUE,FALSE)</formula>
    </cfRule>
    <cfRule type="expression" dxfId="1964" priority="2070">
      <formula>IF(AND(AL938&gt;=0, RIGHT(TEXT(AL938,"0.#"),1)="."),TRUE,FALSE)</formula>
    </cfRule>
    <cfRule type="expression" dxfId="1963" priority="2071">
      <formula>IF(AND(AL938&lt;0, RIGHT(TEXT(AL938,"0.#"),1)&lt;&gt;"."),TRUE,FALSE)</formula>
    </cfRule>
    <cfRule type="expression" dxfId="1962" priority="2072">
      <formula>IF(AND(AL938&lt;0, RIGHT(TEXT(AL938,"0.#"),1)="."),TRUE,FALSE)</formula>
    </cfRule>
  </conditionalFormatting>
  <conditionalFormatting sqref="AL936:AO937">
    <cfRule type="expression" dxfId="1961" priority="2063">
      <formula>IF(AND(AL936&gt;=0, RIGHT(TEXT(AL936,"0.#"),1)&lt;&gt;"."),TRUE,FALSE)</formula>
    </cfRule>
    <cfRule type="expression" dxfId="1960" priority="2064">
      <formula>IF(AND(AL936&gt;=0, RIGHT(TEXT(AL936,"0.#"),1)="."),TRUE,FALSE)</formula>
    </cfRule>
    <cfRule type="expression" dxfId="1959" priority="2065">
      <formula>IF(AND(AL936&lt;0, RIGHT(TEXT(AL936,"0.#"),1)&lt;&gt;"."),TRUE,FALSE)</formula>
    </cfRule>
    <cfRule type="expression" dxfId="1958" priority="2066">
      <formula>IF(AND(AL936&lt;0, RIGHT(TEXT(AL936,"0.#"),1)="."),TRUE,FALSE)</formula>
    </cfRule>
  </conditionalFormatting>
  <conditionalFormatting sqref="AL971:AO998">
    <cfRule type="expression" dxfId="1957" priority="2057">
      <formula>IF(AND(AL971&gt;=0, RIGHT(TEXT(AL971,"0.#"),1)&lt;&gt;"."),TRUE,FALSE)</formula>
    </cfRule>
    <cfRule type="expression" dxfId="1956" priority="2058">
      <formula>IF(AND(AL971&gt;=0, RIGHT(TEXT(AL971,"0.#"),1)="."),TRUE,FALSE)</formula>
    </cfRule>
    <cfRule type="expression" dxfId="1955" priority="2059">
      <formula>IF(AND(AL971&lt;0, RIGHT(TEXT(AL971,"0.#"),1)&lt;&gt;"."),TRUE,FALSE)</formula>
    </cfRule>
    <cfRule type="expression" dxfId="1954" priority="2060">
      <formula>IF(AND(AL971&lt;0, RIGHT(TEXT(AL971,"0.#"),1)="."),TRUE,FALSE)</formula>
    </cfRule>
  </conditionalFormatting>
  <conditionalFormatting sqref="AL969:AO970">
    <cfRule type="expression" dxfId="1953" priority="2051">
      <formula>IF(AND(AL969&gt;=0, RIGHT(TEXT(AL969,"0.#"),1)&lt;&gt;"."),TRUE,FALSE)</formula>
    </cfRule>
    <cfRule type="expression" dxfId="1952" priority="2052">
      <formula>IF(AND(AL969&gt;=0, RIGHT(TEXT(AL969,"0.#"),1)="."),TRUE,FALSE)</formula>
    </cfRule>
    <cfRule type="expression" dxfId="1951" priority="2053">
      <formula>IF(AND(AL969&lt;0, RIGHT(TEXT(AL969,"0.#"),1)&lt;&gt;"."),TRUE,FALSE)</formula>
    </cfRule>
    <cfRule type="expression" dxfId="1950" priority="2054">
      <formula>IF(AND(AL969&lt;0, RIGHT(TEXT(AL969,"0.#"),1)="."),TRUE,FALSE)</formula>
    </cfRule>
  </conditionalFormatting>
  <conditionalFormatting sqref="AL1004:AO1031">
    <cfRule type="expression" dxfId="1949" priority="2045">
      <formula>IF(AND(AL1004&gt;=0, RIGHT(TEXT(AL1004,"0.#"),1)&lt;&gt;"."),TRUE,FALSE)</formula>
    </cfRule>
    <cfRule type="expression" dxfId="1948" priority="2046">
      <formula>IF(AND(AL1004&gt;=0, RIGHT(TEXT(AL1004,"0.#"),1)="."),TRUE,FALSE)</formula>
    </cfRule>
    <cfRule type="expression" dxfId="1947" priority="2047">
      <formula>IF(AND(AL1004&lt;0, RIGHT(TEXT(AL1004,"0.#"),1)&lt;&gt;"."),TRUE,FALSE)</formula>
    </cfRule>
    <cfRule type="expression" dxfId="1946" priority="2048">
      <formula>IF(AND(AL1004&lt;0, RIGHT(TEXT(AL1004,"0.#"),1)="."),TRUE,FALSE)</formula>
    </cfRule>
  </conditionalFormatting>
  <conditionalFormatting sqref="AL1002:AO1003">
    <cfRule type="expression" dxfId="1945" priority="2039">
      <formula>IF(AND(AL1002&gt;=0, RIGHT(TEXT(AL1002,"0.#"),1)&lt;&gt;"."),TRUE,FALSE)</formula>
    </cfRule>
    <cfRule type="expression" dxfId="1944" priority="2040">
      <formula>IF(AND(AL1002&gt;=0, RIGHT(TEXT(AL1002,"0.#"),1)="."),TRUE,FALSE)</formula>
    </cfRule>
    <cfRule type="expression" dxfId="1943" priority="2041">
      <formula>IF(AND(AL1002&lt;0, RIGHT(TEXT(AL1002,"0.#"),1)&lt;&gt;"."),TRUE,FALSE)</formula>
    </cfRule>
    <cfRule type="expression" dxfId="1942" priority="2042">
      <formula>IF(AND(AL1002&lt;0, RIGHT(TEXT(AL1002,"0.#"),1)="."),TRUE,FALSE)</formula>
    </cfRule>
  </conditionalFormatting>
  <conditionalFormatting sqref="Y1002:Y1003">
    <cfRule type="expression" dxfId="1941" priority="2037">
      <formula>IF(RIGHT(TEXT(Y1002,"0.#"),1)=".",FALSE,TRUE)</formula>
    </cfRule>
    <cfRule type="expression" dxfId="1940" priority="2038">
      <formula>IF(RIGHT(TEXT(Y1002,"0.#"),1)=".",TRUE,FALSE)</formula>
    </cfRule>
  </conditionalFormatting>
  <conditionalFormatting sqref="AL1037:AO1064">
    <cfRule type="expression" dxfId="1939" priority="2033">
      <formula>IF(AND(AL1037&gt;=0, RIGHT(TEXT(AL1037,"0.#"),1)&lt;&gt;"."),TRUE,FALSE)</formula>
    </cfRule>
    <cfRule type="expression" dxfId="1938" priority="2034">
      <formula>IF(AND(AL1037&gt;=0, RIGHT(TEXT(AL1037,"0.#"),1)="."),TRUE,FALSE)</formula>
    </cfRule>
    <cfRule type="expression" dxfId="1937" priority="2035">
      <formula>IF(AND(AL1037&lt;0, RIGHT(TEXT(AL1037,"0.#"),1)&lt;&gt;"."),TRUE,FALSE)</formula>
    </cfRule>
    <cfRule type="expression" dxfId="1936" priority="2036">
      <formula>IF(AND(AL1037&lt;0, RIGHT(TEXT(AL1037,"0.#"),1)="."),TRUE,FALSE)</formula>
    </cfRule>
  </conditionalFormatting>
  <conditionalFormatting sqref="Y1037:Y1064">
    <cfRule type="expression" dxfId="1935" priority="2031">
      <formula>IF(RIGHT(TEXT(Y1037,"0.#"),1)=".",FALSE,TRUE)</formula>
    </cfRule>
    <cfRule type="expression" dxfId="1934" priority="2032">
      <formula>IF(RIGHT(TEXT(Y1037,"0.#"),1)=".",TRUE,FALSE)</formula>
    </cfRule>
  </conditionalFormatting>
  <conditionalFormatting sqref="AL1035:AO1036">
    <cfRule type="expression" dxfId="1933" priority="2027">
      <formula>IF(AND(AL1035&gt;=0, RIGHT(TEXT(AL1035,"0.#"),1)&lt;&gt;"."),TRUE,FALSE)</formula>
    </cfRule>
    <cfRule type="expression" dxfId="1932" priority="2028">
      <formula>IF(AND(AL1035&gt;=0, RIGHT(TEXT(AL1035,"0.#"),1)="."),TRUE,FALSE)</formula>
    </cfRule>
    <cfRule type="expression" dxfId="1931" priority="2029">
      <formula>IF(AND(AL1035&lt;0, RIGHT(TEXT(AL1035,"0.#"),1)&lt;&gt;"."),TRUE,FALSE)</formula>
    </cfRule>
    <cfRule type="expression" dxfId="1930" priority="2030">
      <formula>IF(AND(AL1035&lt;0, RIGHT(TEXT(AL1035,"0.#"),1)="."),TRUE,FALSE)</formula>
    </cfRule>
  </conditionalFormatting>
  <conditionalFormatting sqref="Y1035:Y1036">
    <cfRule type="expression" dxfId="1929" priority="2025">
      <formula>IF(RIGHT(TEXT(Y1035,"0.#"),1)=".",FALSE,TRUE)</formula>
    </cfRule>
    <cfRule type="expression" dxfId="1928" priority="2026">
      <formula>IF(RIGHT(TEXT(Y1035,"0.#"),1)=".",TRUE,FALSE)</formula>
    </cfRule>
  </conditionalFormatting>
  <conditionalFormatting sqref="AL1070:AO1097">
    <cfRule type="expression" dxfId="1927" priority="2021">
      <formula>IF(AND(AL1070&gt;=0, RIGHT(TEXT(AL1070,"0.#"),1)&lt;&gt;"."),TRUE,FALSE)</formula>
    </cfRule>
    <cfRule type="expression" dxfId="1926" priority="2022">
      <formula>IF(AND(AL1070&gt;=0, RIGHT(TEXT(AL1070,"0.#"),1)="."),TRUE,FALSE)</formula>
    </cfRule>
    <cfRule type="expression" dxfId="1925" priority="2023">
      <formula>IF(AND(AL1070&lt;0, RIGHT(TEXT(AL1070,"0.#"),1)&lt;&gt;"."),TRUE,FALSE)</formula>
    </cfRule>
    <cfRule type="expression" dxfId="1924" priority="2024">
      <formula>IF(AND(AL1070&lt;0, RIGHT(TEXT(AL1070,"0.#"),1)="."),TRUE,FALSE)</formula>
    </cfRule>
  </conditionalFormatting>
  <conditionalFormatting sqref="Y1070:Y1097">
    <cfRule type="expression" dxfId="1923" priority="2019">
      <formula>IF(RIGHT(TEXT(Y1070,"0.#"),1)=".",FALSE,TRUE)</formula>
    </cfRule>
    <cfRule type="expression" dxfId="1922" priority="2020">
      <formula>IF(RIGHT(TEXT(Y1070,"0.#"),1)=".",TRUE,FALSE)</formula>
    </cfRule>
  </conditionalFormatting>
  <conditionalFormatting sqref="AL1068:AO1069">
    <cfRule type="expression" dxfId="1921" priority="2015">
      <formula>IF(AND(AL1068&gt;=0, RIGHT(TEXT(AL1068,"0.#"),1)&lt;&gt;"."),TRUE,FALSE)</formula>
    </cfRule>
    <cfRule type="expression" dxfId="1920" priority="2016">
      <formula>IF(AND(AL1068&gt;=0, RIGHT(TEXT(AL1068,"0.#"),1)="."),TRUE,FALSE)</formula>
    </cfRule>
    <cfRule type="expression" dxfId="1919" priority="2017">
      <formula>IF(AND(AL1068&lt;0, RIGHT(TEXT(AL1068,"0.#"),1)&lt;&gt;"."),TRUE,FALSE)</formula>
    </cfRule>
    <cfRule type="expression" dxfId="1918" priority="2018">
      <formula>IF(AND(AL1068&lt;0, RIGHT(TEXT(AL1068,"0.#"),1)="."),TRUE,FALSE)</formula>
    </cfRule>
  </conditionalFormatting>
  <conditionalFormatting sqref="Y1068:Y1069">
    <cfRule type="expression" dxfId="1917" priority="2013">
      <formula>IF(RIGHT(TEXT(Y1068,"0.#"),1)=".",FALSE,TRUE)</formula>
    </cfRule>
    <cfRule type="expression" dxfId="1916" priority="2014">
      <formula>IF(RIGHT(TEXT(Y1068,"0.#"),1)=".",TRUE,FALSE)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E119">
    <cfRule type="expression" dxfId="713" priority="13">
      <formula>IF(RIGHT(TEXT(AE119,"0.#"),1)=".",FALSE,TRUE)</formula>
    </cfRule>
    <cfRule type="expression" dxfId="712" priority="14">
      <formula>IF(RIGHT(TEXT(AE119,"0.#"),1)=".",TRUE,FALSE)</formula>
    </cfRule>
  </conditionalFormatting>
  <conditionalFormatting sqref="AI119">
    <cfRule type="expression" dxfId="711" priority="11">
      <formula>IF(RIGHT(TEXT(AI119,"0.#"),1)=".",FALSE,TRUE)</formula>
    </cfRule>
    <cfRule type="expression" dxfId="710" priority="12">
      <formula>IF(RIGHT(TEXT(AI119,"0.#"),1)=".",TRUE,FALSE)</formula>
    </cfRule>
  </conditionalFormatting>
  <conditionalFormatting sqref="AI120">
    <cfRule type="expression" dxfId="709" priority="9">
      <formula>IF(RIGHT(TEXT(AI120,"0.#"),1)=".",FALSE,TRUE)</formula>
    </cfRule>
    <cfRule type="expression" dxfId="708" priority="10">
      <formula>IF(RIGHT(TEXT(AI120,"0.#"),1)=".",TRUE,FALSE)</formula>
    </cfRule>
  </conditionalFormatting>
  <conditionalFormatting sqref="AE120">
    <cfRule type="expression" dxfId="707" priority="7">
      <formula>IF(RIGHT(TEXT(AE120,"0.#"),1)=".",FALSE,TRUE)</formula>
    </cfRule>
    <cfRule type="expression" dxfId="706" priority="8">
      <formula>IF(RIGHT(TEXT(AE120,"0.#"),1)=".",TRUE,FALSE)</formula>
    </cfRule>
  </conditionalFormatting>
  <conditionalFormatting sqref="W24">
    <cfRule type="expression" dxfId="705" priority="5">
      <formula>IF(RIGHT(TEXT(W24,"0.#"),1)=".",FALSE,TRUE)</formula>
    </cfRule>
    <cfRule type="expression" dxfId="704" priority="6">
      <formula>IF(RIGHT(TEXT(W24,"0.#"),1)=".",TRUE,FALSE)</formula>
    </cfRule>
  </conditionalFormatting>
  <conditionalFormatting sqref="W25">
    <cfRule type="expression" dxfId="703" priority="3">
      <formula>IF(RIGHT(TEXT(W25,"0.#"),1)=".",FALSE,TRUE)</formula>
    </cfRule>
    <cfRule type="expression" dxfId="702" priority="4">
      <formula>IF(RIGHT(TEXT(W25,"0.#"),1)=".",TRUE,FALSE)</formula>
    </cfRule>
  </conditionalFormatting>
  <conditionalFormatting sqref="W26">
    <cfRule type="expression" dxfId="701" priority="1">
      <formula>IF(RIGHT(TEXT(W26,"0.#"),1)=".",FALSE,TRUE)</formula>
    </cfRule>
    <cfRule type="expression" dxfId="700" priority="2">
      <formula>IF(RIGHT(TEXT(W26,"0.#"),1)=".",TRUE,FALSE)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8" manualBreakCount="8">
    <brk id="79" max="49" man="1"/>
    <brk id="120" max="49" man="1"/>
    <brk id="483" max="49" man="1"/>
    <brk id="718" max="49" man="1"/>
    <brk id="735" max="49" man="1"/>
    <brk id="791" max="49" man="1"/>
    <brk id="866" max="49" man="1"/>
    <brk id="9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t="s">
        <v>568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44"/>
      <c r="Z2" s="829"/>
      <c r="AA2" s="830"/>
      <c r="AB2" s="1048" t="s">
        <v>11</v>
      </c>
      <c r="AC2" s="1049"/>
      <c r="AD2" s="1050"/>
      <c r="AE2" s="1054" t="s">
        <v>554</v>
      </c>
      <c r="AF2" s="1054"/>
      <c r="AG2" s="1054"/>
      <c r="AH2" s="1054"/>
      <c r="AI2" s="1054" t="s">
        <v>551</v>
      </c>
      <c r="AJ2" s="1054"/>
      <c r="AK2" s="1054"/>
      <c r="AL2" s="1054"/>
      <c r="AM2" s="1054" t="s">
        <v>525</v>
      </c>
      <c r="AN2" s="1054"/>
      <c r="AO2" s="1054"/>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45"/>
      <c r="Z3" s="1046"/>
      <c r="AA3" s="1047"/>
      <c r="AB3" s="1051"/>
      <c r="AC3" s="1052"/>
      <c r="AD3" s="1053"/>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21"/>
      <c r="I4" s="1021"/>
      <c r="J4" s="1021"/>
      <c r="K4" s="1021"/>
      <c r="L4" s="1021"/>
      <c r="M4" s="1021"/>
      <c r="N4" s="1021"/>
      <c r="O4" s="1022"/>
      <c r="P4" s="105"/>
      <c r="Q4" s="1029"/>
      <c r="R4" s="1029"/>
      <c r="S4" s="1029"/>
      <c r="T4" s="1029"/>
      <c r="U4" s="1029"/>
      <c r="V4" s="1029"/>
      <c r="W4" s="1029"/>
      <c r="X4" s="1030"/>
      <c r="Y4" s="1039" t="s">
        <v>12</v>
      </c>
      <c r="Z4" s="1040"/>
      <c r="AA4" s="1041"/>
      <c r="AB4" s="461"/>
      <c r="AC4" s="1043"/>
      <c r="AD4" s="104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23"/>
      <c r="H5" s="1024"/>
      <c r="I5" s="1024"/>
      <c r="J5" s="1024"/>
      <c r="K5" s="1024"/>
      <c r="L5" s="1024"/>
      <c r="M5" s="1024"/>
      <c r="N5" s="1024"/>
      <c r="O5" s="1025"/>
      <c r="P5" s="1031"/>
      <c r="Q5" s="1031"/>
      <c r="R5" s="1031"/>
      <c r="S5" s="1031"/>
      <c r="T5" s="1031"/>
      <c r="U5" s="1031"/>
      <c r="V5" s="1031"/>
      <c r="W5" s="1031"/>
      <c r="X5" s="1032"/>
      <c r="Y5" s="415" t="s">
        <v>54</v>
      </c>
      <c r="Z5" s="1036"/>
      <c r="AA5" s="1037"/>
      <c r="AB5" s="523"/>
      <c r="AC5" s="1042"/>
      <c r="AD5" s="104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26"/>
      <c r="H6" s="1027"/>
      <c r="I6" s="1027"/>
      <c r="J6" s="1027"/>
      <c r="K6" s="1027"/>
      <c r="L6" s="1027"/>
      <c r="M6" s="1027"/>
      <c r="N6" s="1027"/>
      <c r="O6" s="1028"/>
      <c r="P6" s="1033"/>
      <c r="Q6" s="1033"/>
      <c r="R6" s="1033"/>
      <c r="S6" s="1033"/>
      <c r="T6" s="1033"/>
      <c r="U6" s="1033"/>
      <c r="V6" s="1033"/>
      <c r="W6" s="1033"/>
      <c r="X6" s="1034"/>
      <c r="Y6" s="1035" t="s">
        <v>13</v>
      </c>
      <c r="Z6" s="1036"/>
      <c r="AA6" s="1037"/>
      <c r="AB6" s="596" t="s">
        <v>301</v>
      </c>
      <c r="AC6" s="1038"/>
      <c r="AD6" s="103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44"/>
      <c r="Z9" s="829"/>
      <c r="AA9" s="830"/>
      <c r="AB9" s="1048" t="s">
        <v>11</v>
      </c>
      <c r="AC9" s="1049"/>
      <c r="AD9" s="1050"/>
      <c r="AE9" s="1054" t="s">
        <v>555</v>
      </c>
      <c r="AF9" s="1054"/>
      <c r="AG9" s="1054"/>
      <c r="AH9" s="1054"/>
      <c r="AI9" s="1054" t="s">
        <v>551</v>
      </c>
      <c r="AJ9" s="1054"/>
      <c r="AK9" s="1054"/>
      <c r="AL9" s="1054"/>
      <c r="AM9" s="1054" t="s">
        <v>525</v>
      </c>
      <c r="AN9" s="1054"/>
      <c r="AO9" s="1054"/>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45"/>
      <c r="Z10" s="1046"/>
      <c r="AA10" s="1047"/>
      <c r="AB10" s="1051"/>
      <c r="AC10" s="1052"/>
      <c r="AD10" s="1053"/>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21"/>
      <c r="I11" s="1021"/>
      <c r="J11" s="1021"/>
      <c r="K11" s="1021"/>
      <c r="L11" s="1021"/>
      <c r="M11" s="1021"/>
      <c r="N11" s="1021"/>
      <c r="O11" s="1022"/>
      <c r="P11" s="105"/>
      <c r="Q11" s="1029"/>
      <c r="R11" s="1029"/>
      <c r="S11" s="1029"/>
      <c r="T11" s="1029"/>
      <c r="U11" s="1029"/>
      <c r="V11" s="1029"/>
      <c r="W11" s="1029"/>
      <c r="X11" s="1030"/>
      <c r="Y11" s="1039" t="s">
        <v>12</v>
      </c>
      <c r="Z11" s="1040"/>
      <c r="AA11" s="1041"/>
      <c r="AB11" s="461"/>
      <c r="AC11" s="1043"/>
      <c r="AD11" s="104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23"/>
      <c r="H12" s="1024"/>
      <c r="I12" s="1024"/>
      <c r="J12" s="1024"/>
      <c r="K12" s="1024"/>
      <c r="L12" s="1024"/>
      <c r="M12" s="1024"/>
      <c r="N12" s="1024"/>
      <c r="O12" s="1025"/>
      <c r="P12" s="1031"/>
      <c r="Q12" s="1031"/>
      <c r="R12" s="1031"/>
      <c r="S12" s="1031"/>
      <c r="T12" s="1031"/>
      <c r="U12" s="1031"/>
      <c r="V12" s="1031"/>
      <c r="W12" s="1031"/>
      <c r="X12" s="1032"/>
      <c r="Y12" s="415" t="s">
        <v>54</v>
      </c>
      <c r="Z12" s="1036"/>
      <c r="AA12" s="1037"/>
      <c r="AB12" s="523"/>
      <c r="AC12" s="1042"/>
      <c r="AD12" s="104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596" t="s">
        <v>301</v>
      </c>
      <c r="AC13" s="1038"/>
      <c r="AD13" s="103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44"/>
      <c r="Z16" s="829"/>
      <c r="AA16" s="830"/>
      <c r="AB16" s="1048" t="s">
        <v>11</v>
      </c>
      <c r="AC16" s="1049"/>
      <c r="AD16" s="1050"/>
      <c r="AE16" s="1054" t="s">
        <v>554</v>
      </c>
      <c r="AF16" s="1054"/>
      <c r="AG16" s="1054"/>
      <c r="AH16" s="1054"/>
      <c r="AI16" s="1054" t="s">
        <v>552</v>
      </c>
      <c r="AJ16" s="1054"/>
      <c r="AK16" s="1054"/>
      <c r="AL16" s="1054"/>
      <c r="AM16" s="1054" t="s">
        <v>525</v>
      </c>
      <c r="AN16" s="1054"/>
      <c r="AO16" s="1054"/>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45"/>
      <c r="Z17" s="1046"/>
      <c r="AA17" s="1047"/>
      <c r="AB17" s="1051"/>
      <c r="AC17" s="1052"/>
      <c r="AD17" s="1053"/>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21"/>
      <c r="I18" s="1021"/>
      <c r="J18" s="1021"/>
      <c r="K18" s="1021"/>
      <c r="L18" s="1021"/>
      <c r="M18" s="1021"/>
      <c r="N18" s="1021"/>
      <c r="O18" s="1022"/>
      <c r="P18" s="105"/>
      <c r="Q18" s="1029"/>
      <c r="R18" s="1029"/>
      <c r="S18" s="1029"/>
      <c r="T18" s="1029"/>
      <c r="U18" s="1029"/>
      <c r="V18" s="1029"/>
      <c r="W18" s="1029"/>
      <c r="X18" s="1030"/>
      <c r="Y18" s="1039" t="s">
        <v>12</v>
      </c>
      <c r="Z18" s="1040"/>
      <c r="AA18" s="1041"/>
      <c r="AB18" s="461"/>
      <c r="AC18" s="1043"/>
      <c r="AD18" s="104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23"/>
      <c r="H19" s="1024"/>
      <c r="I19" s="1024"/>
      <c r="J19" s="1024"/>
      <c r="K19" s="1024"/>
      <c r="L19" s="1024"/>
      <c r="M19" s="1024"/>
      <c r="N19" s="1024"/>
      <c r="O19" s="1025"/>
      <c r="P19" s="1031"/>
      <c r="Q19" s="1031"/>
      <c r="R19" s="1031"/>
      <c r="S19" s="1031"/>
      <c r="T19" s="1031"/>
      <c r="U19" s="1031"/>
      <c r="V19" s="1031"/>
      <c r="W19" s="1031"/>
      <c r="X19" s="1032"/>
      <c r="Y19" s="415" t="s">
        <v>54</v>
      </c>
      <c r="Z19" s="1036"/>
      <c r="AA19" s="1037"/>
      <c r="AB19" s="523"/>
      <c r="AC19" s="1042"/>
      <c r="AD19" s="104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596" t="s">
        <v>301</v>
      </c>
      <c r="AC20" s="1038"/>
      <c r="AD20" s="103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44"/>
      <c r="Z23" s="829"/>
      <c r="AA23" s="830"/>
      <c r="AB23" s="1048" t="s">
        <v>11</v>
      </c>
      <c r="AC23" s="1049"/>
      <c r="AD23" s="1050"/>
      <c r="AE23" s="1054" t="s">
        <v>556</v>
      </c>
      <c r="AF23" s="1054"/>
      <c r="AG23" s="1054"/>
      <c r="AH23" s="1054"/>
      <c r="AI23" s="1054" t="s">
        <v>551</v>
      </c>
      <c r="AJ23" s="1054"/>
      <c r="AK23" s="1054"/>
      <c r="AL23" s="1054"/>
      <c r="AM23" s="1054" t="s">
        <v>525</v>
      </c>
      <c r="AN23" s="1054"/>
      <c r="AO23" s="1054"/>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45"/>
      <c r="Z24" s="1046"/>
      <c r="AA24" s="1047"/>
      <c r="AB24" s="1051"/>
      <c r="AC24" s="1052"/>
      <c r="AD24" s="1053"/>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21"/>
      <c r="I25" s="1021"/>
      <c r="J25" s="1021"/>
      <c r="K25" s="1021"/>
      <c r="L25" s="1021"/>
      <c r="M25" s="1021"/>
      <c r="N25" s="1021"/>
      <c r="O25" s="1022"/>
      <c r="P25" s="105"/>
      <c r="Q25" s="1029"/>
      <c r="R25" s="1029"/>
      <c r="S25" s="1029"/>
      <c r="T25" s="1029"/>
      <c r="U25" s="1029"/>
      <c r="V25" s="1029"/>
      <c r="W25" s="1029"/>
      <c r="X25" s="1030"/>
      <c r="Y25" s="1039" t="s">
        <v>12</v>
      </c>
      <c r="Z25" s="1040"/>
      <c r="AA25" s="1041"/>
      <c r="AB25" s="461"/>
      <c r="AC25" s="1043"/>
      <c r="AD25" s="104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23"/>
      <c r="H26" s="1024"/>
      <c r="I26" s="1024"/>
      <c r="J26" s="1024"/>
      <c r="K26" s="1024"/>
      <c r="L26" s="1024"/>
      <c r="M26" s="1024"/>
      <c r="N26" s="1024"/>
      <c r="O26" s="1025"/>
      <c r="P26" s="1031"/>
      <c r="Q26" s="1031"/>
      <c r="R26" s="1031"/>
      <c r="S26" s="1031"/>
      <c r="T26" s="1031"/>
      <c r="U26" s="1031"/>
      <c r="V26" s="1031"/>
      <c r="W26" s="1031"/>
      <c r="X26" s="1032"/>
      <c r="Y26" s="415" t="s">
        <v>54</v>
      </c>
      <c r="Z26" s="1036"/>
      <c r="AA26" s="1037"/>
      <c r="AB26" s="523"/>
      <c r="AC26" s="1042"/>
      <c r="AD26" s="104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596" t="s">
        <v>301</v>
      </c>
      <c r="AC27" s="1038"/>
      <c r="AD27" s="103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44"/>
      <c r="Z30" s="829"/>
      <c r="AA30" s="830"/>
      <c r="AB30" s="1048" t="s">
        <v>11</v>
      </c>
      <c r="AC30" s="1049"/>
      <c r="AD30" s="1050"/>
      <c r="AE30" s="1054" t="s">
        <v>554</v>
      </c>
      <c r="AF30" s="1054"/>
      <c r="AG30" s="1054"/>
      <c r="AH30" s="1054"/>
      <c r="AI30" s="1054" t="s">
        <v>551</v>
      </c>
      <c r="AJ30" s="1054"/>
      <c r="AK30" s="1054"/>
      <c r="AL30" s="1054"/>
      <c r="AM30" s="1054" t="s">
        <v>549</v>
      </c>
      <c r="AN30" s="1054"/>
      <c r="AO30" s="1054"/>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45"/>
      <c r="Z31" s="1046"/>
      <c r="AA31" s="1047"/>
      <c r="AB31" s="1051"/>
      <c r="AC31" s="1052"/>
      <c r="AD31" s="1053"/>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21"/>
      <c r="I32" s="1021"/>
      <c r="J32" s="1021"/>
      <c r="K32" s="1021"/>
      <c r="L32" s="1021"/>
      <c r="M32" s="1021"/>
      <c r="N32" s="1021"/>
      <c r="O32" s="1022"/>
      <c r="P32" s="105"/>
      <c r="Q32" s="1029"/>
      <c r="R32" s="1029"/>
      <c r="S32" s="1029"/>
      <c r="T32" s="1029"/>
      <c r="U32" s="1029"/>
      <c r="V32" s="1029"/>
      <c r="W32" s="1029"/>
      <c r="X32" s="1030"/>
      <c r="Y32" s="1039" t="s">
        <v>12</v>
      </c>
      <c r="Z32" s="1040"/>
      <c r="AA32" s="1041"/>
      <c r="AB32" s="461"/>
      <c r="AC32" s="1043"/>
      <c r="AD32" s="104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23"/>
      <c r="H33" s="1024"/>
      <c r="I33" s="1024"/>
      <c r="J33" s="1024"/>
      <c r="K33" s="1024"/>
      <c r="L33" s="1024"/>
      <c r="M33" s="1024"/>
      <c r="N33" s="1024"/>
      <c r="O33" s="1025"/>
      <c r="P33" s="1031"/>
      <c r="Q33" s="1031"/>
      <c r="R33" s="1031"/>
      <c r="S33" s="1031"/>
      <c r="T33" s="1031"/>
      <c r="U33" s="1031"/>
      <c r="V33" s="1031"/>
      <c r="W33" s="1031"/>
      <c r="X33" s="1032"/>
      <c r="Y33" s="415" t="s">
        <v>54</v>
      </c>
      <c r="Z33" s="1036"/>
      <c r="AA33" s="1037"/>
      <c r="AB33" s="523"/>
      <c r="AC33" s="1042"/>
      <c r="AD33" s="104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596" t="s">
        <v>301</v>
      </c>
      <c r="AC34" s="1038"/>
      <c r="AD34" s="103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44"/>
      <c r="Z37" s="829"/>
      <c r="AA37" s="830"/>
      <c r="AB37" s="1048" t="s">
        <v>11</v>
      </c>
      <c r="AC37" s="1049"/>
      <c r="AD37" s="1050"/>
      <c r="AE37" s="1054" t="s">
        <v>556</v>
      </c>
      <c r="AF37" s="1054"/>
      <c r="AG37" s="1054"/>
      <c r="AH37" s="1054"/>
      <c r="AI37" s="1054" t="s">
        <v>553</v>
      </c>
      <c r="AJ37" s="1054"/>
      <c r="AK37" s="1054"/>
      <c r="AL37" s="1054"/>
      <c r="AM37" s="1054" t="s">
        <v>550</v>
      </c>
      <c r="AN37" s="1054"/>
      <c r="AO37" s="1054"/>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45"/>
      <c r="Z38" s="1046"/>
      <c r="AA38" s="1047"/>
      <c r="AB38" s="1051"/>
      <c r="AC38" s="1052"/>
      <c r="AD38" s="1053"/>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21"/>
      <c r="I39" s="1021"/>
      <c r="J39" s="1021"/>
      <c r="K39" s="1021"/>
      <c r="L39" s="1021"/>
      <c r="M39" s="1021"/>
      <c r="N39" s="1021"/>
      <c r="O39" s="1022"/>
      <c r="P39" s="105"/>
      <c r="Q39" s="1029"/>
      <c r="R39" s="1029"/>
      <c r="S39" s="1029"/>
      <c r="T39" s="1029"/>
      <c r="U39" s="1029"/>
      <c r="V39" s="1029"/>
      <c r="W39" s="1029"/>
      <c r="X39" s="1030"/>
      <c r="Y39" s="1039" t="s">
        <v>12</v>
      </c>
      <c r="Z39" s="1040"/>
      <c r="AA39" s="1041"/>
      <c r="AB39" s="461"/>
      <c r="AC39" s="1043"/>
      <c r="AD39" s="104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23"/>
      <c r="H40" s="1024"/>
      <c r="I40" s="1024"/>
      <c r="J40" s="1024"/>
      <c r="K40" s="1024"/>
      <c r="L40" s="1024"/>
      <c r="M40" s="1024"/>
      <c r="N40" s="1024"/>
      <c r="O40" s="1025"/>
      <c r="P40" s="1031"/>
      <c r="Q40" s="1031"/>
      <c r="R40" s="1031"/>
      <c r="S40" s="1031"/>
      <c r="T40" s="1031"/>
      <c r="U40" s="1031"/>
      <c r="V40" s="1031"/>
      <c r="W40" s="1031"/>
      <c r="X40" s="1032"/>
      <c r="Y40" s="415" t="s">
        <v>54</v>
      </c>
      <c r="Z40" s="1036"/>
      <c r="AA40" s="1037"/>
      <c r="AB40" s="523"/>
      <c r="AC40" s="1042"/>
      <c r="AD40" s="104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596" t="s">
        <v>301</v>
      </c>
      <c r="AC41" s="1038"/>
      <c r="AD41" s="103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44"/>
      <c r="Z44" s="829"/>
      <c r="AA44" s="830"/>
      <c r="AB44" s="1048" t="s">
        <v>11</v>
      </c>
      <c r="AC44" s="1049"/>
      <c r="AD44" s="1050"/>
      <c r="AE44" s="1054" t="s">
        <v>554</v>
      </c>
      <c r="AF44" s="1054"/>
      <c r="AG44" s="1054"/>
      <c r="AH44" s="1054"/>
      <c r="AI44" s="1054" t="s">
        <v>551</v>
      </c>
      <c r="AJ44" s="1054"/>
      <c r="AK44" s="1054"/>
      <c r="AL44" s="1054"/>
      <c r="AM44" s="1054" t="s">
        <v>525</v>
      </c>
      <c r="AN44" s="1054"/>
      <c r="AO44" s="1054"/>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45"/>
      <c r="Z45" s="1046"/>
      <c r="AA45" s="1047"/>
      <c r="AB45" s="1051"/>
      <c r="AC45" s="1052"/>
      <c r="AD45" s="1053"/>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21"/>
      <c r="I46" s="1021"/>
      <c r="J46" s="1021"/>
      <c r="K46" s="1021"/>
      <c r="L46" s="1021"/>
      <c r="M46" s="1021"/>
      <c r="N46" s="1021"/>
      <c r="O46" s="1022"/>
      <c r="P46" s="105"/>
      <c r="Q46" s="1029"/>
      <c r="R46" s="1029"/>
      <c r="S46" s="1029"/>
      <c r="T46" s="1029"/>
      <c r="U46" s="1029"/>
      <c r="V46" s="1029"/>
      <c r="W46" s="1029"/>
      <c r="X46" s="1030"/>
      <c r="Y46" s="1039" t="s">
        <v>12</v>
      </c>
      <c r="Z46" s="1040"/>
      <c r="AA46" s="1041"/>
      <c r="AB46" s="461"/>
      <c r="AC46" s="1043"/>
      <c r="AD46" s="104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23"/>
      <c r="H47" s="1024"/>
      <c r="I47" s="1024"/>
      <c r="J47" s="1024"/>
      <c r="K47" s="1024"/>
      <c r="L47" s="1024"/>
      <c r="M47" s="1024"/>
      <c r="N47" s="1024"/>
      <c r="O47" s="1025"/>
      <c r="P47" s="1031"/>
      <c r="Q47" s="1031"/>
      <c r="R47" s="1031"/>
      <c r="S47" s="1031"/>
      <c r="T47" s="1031"/>
      <c r="U47" s="1031"/>
      <c r="V47" s="1031"/>
      <c r="W47" s="1031"/>
      <c r="X47" s="1032"/>
      <c r="Y47" s="415" t="s">
        <v>54</v>
      </c>
      <c r="Z47" s="1036"/>
      <c r="AA47" s="1037"/>
      <c r="AB47" s="523"/>
      <c r="AC47" s="1042"/>
      <c r="AD47" s="104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596" t="s">
        <v>301</v>
      </c>
      <c r="AC48" s="1038"/>
      <c r="AD48" s="103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44"/>
      <c r="Z51" s="829"/>
      <c r="AA51" s="830"/>
      <c r="AB51" s="557" t="s">
        <v>11</v>
      </c>
      <c r="AC51" s="1049"/>
      <c r="AD51" s="1050"/>
      <c r="AE51" s="1054" t="s">
        <v>554</v>
      </c>
      <c r="AF51" s="1054"/>
      <c r="AG51" s="1054"/>
      <c r="AH51" s="1054"/>
      <c r="AI51" s="1054" t="s">
        <v>551</v>
      </c>
      <c r="AJ51" s="1054"/>
      <c r="AK51" s="1054"/>
      <c r="AL51" s="1054"/>
      <c r="AM51" s="1054" t="s">
        <v>525</v>
      </c>
      <c r="AN51" s="1054"/>
      <c r="AO51" s="1054"/>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45"/>
      <c r="Z52" s="1046"/>
      <c r="AA52" s="1047"/>
      <c r="AB52" s="1051"/>
      <c r="AC52" s="1052"/>
      <c r="AD52" s="1053"/>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21"/>
      <c r="I53" s="1021"/>
      <c r="J53" s="1021"/>
      <c r="K53" s="1021"/>
      <c r="L53" s="1021"/>
      <c r="M53" s="1021"/>
      <c r="N53" s="1021"/>
      <c r="O53" s="1022"/>
      <c r="P53" s="105"/>
      <c r="Q53" s="1029"/>
      <c r="R53" s="1029"/>
      <c r="S53" s="1029"/>
      <c r="T53" s="1029"/>
      <c r="U53" s="1029"/>
      <c r="V53" s="1029"/>
      <c r="W53" s="1029"/>
      <c r="X53" s="1030"/>
      <c r="Y53" s="1039" t="s">
        <v>12</v>
      </c>
      <c r="Z53" s="1040"/>
      <c r="AA53" s="1041"/>
      <c r="AB53" s="461"/>
      <c r="AC53" s="1043"/>
      <c r="AD53" s="104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23"/>
      <c r="H54" s="1024"/>
      <c r="I54" s="1024"/>
      <c r="J54" s="1024"/>
      <c r="K54" s="1024"/>
      <c r="L54" s="1024"/>
      <c r="M54" s="1024"/>
      <c r="N54" s="1024"/>
      <c r="O54" s="1025"/>
      <c r="P54" s="1031"/>
      <c r="Q54" s="1031"/>
      <c r="R54" s="1031"/>
      <c r="S54" s="1031"/>
      <c r="T54" s="1031"/>
      <c r="U54" s="1031"/>
      <c r="V54" s="1031"/>
      <c r="W54" s="1031"/>
      <c r="X54" s="1032"/>
      <c r="Y54" s="415" t="s">
        <v>54</v>
      </c>
      <c r="Z54" s="1036"/>
      <c r="AA54" s="1037"/>
      <c r="AB54" s="523"/>
      <c r="AC54" s="1042"/>
      <c r="AD54" s="104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596" t="s">
        <v>301</v>
      </c>
      <c r="AC55" s="1038"/>
      <c r="AD55" s="103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44"/>
      <c r="Z58" s="829"/>
      <c r="AA58" s="830"/>
      <c r="AB58" s="1048" t="s">
        <v>11</v>
      </c>
      <c r="AC58" s="1049"/>
      <c r="AD58" s="1050"/>
      <c r="AE58" s="1054" t="s">
        <v>554</v>
      </c>
      <c r="AF58" s="1054"/>
      <c r="AG58" s="1054"/>
      <c r="AH58" s="1054"/>
      <c r="AI58" s="1054" t="s">
        <v>551</v>
      </c>
      <c r="AJ58" s="1054"/>
      <c r="AK58" s="1054"/>
      <c r="AL58" s="1054"/>
      <c r="AM58" s="1054" t="s">
        <v>525</v>
      </c>
      <c r="AN58" s="1054"/>
      <c r="AO58" s="1054"/>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45"/>
      <c r="Z59" s="1046"/>
      <c r="AA59" s="1047"/>
      <c r="AB59" s="1051"/>
      <c r="AC59" s="1052"/>
      <c r="AD59" s="1053"/>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21"/>
      <c r="I60" s="1021"/>
      <c r="J60" s="1021"/>
      <c r="K60" s="1021"/>
      <c r="L60" s="1021"/>
      <c r="M60" s="1021"/>
      <c r="N60" s="1021"/>
      <c r="O60" s="1022"/>
      <c r="P60" s="105"/>
      <c r="Q60" s="1029"/>
      <c r="R60" s="1029"/>
      <c r="S60" s="1029"/>
      <c r="T60" s="1029"/>
      <c r="U60" s="1029"/>
      <c r="V60" s="1029"/>
      <c r="W60" s="1029"/>
      <c r="X60" s="1030"/>
      <c r="Y60" s="1039" t="s">
        <v>12</v>
      </c>
      <c r="Z60" s="1040"/>
      <c r="AA60" s="1041"/>
      <c r="AB60" s="461"/>
      <c r="AC60" s="1043"/>
      <c r="AD60" s="104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23"/>
      <c r="H61" s="1024"/>
      <c r="I61" s="1024"/>
      <c r="J61" s="1024"/>
      <c r="K61" s="1024"/>
      <c r="L61" s="1024"/>
      <c r="M61" s="1024"/>
      <c r="N61" s="1024"/>
      <c r="O61" s="1025"/>
      <c r="P61" s="1031"/>
      <c r="Q61" s="1031"/>
      <c r="R61" s="1031"/>
      <c r="S61" s="1031"/>
      <c r="T61" s="1031"/>
      <c r="U61" s="1031"/>
      <c r="V61" s="1031"/>
      <c r="W61" s="1031"/>
      <c r="X61" s="1032"/>
      <c r="Y61" s="415" t="s">
        <v>54</v>
      </c>
      <c r="Z61" s="1036"/>
      <c r="AA61" s="1037"/>
      <c r="AB61" s="523"/>
      <c r="AC61" s="1042"/>
      <c r="AD61" s="104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596" t="s">
        <v>301</v>
      </c>
      <c r="AC62" s="1038"/>
      <c r="AD62" s="103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44"/>
      <c r="Z65" s="829"/>
      <c r="AA65" s="830"/>
      <c r="AB65" s="1048" t="s">
        <v>11</v>
      </c>
      <c r="AC65" s="1049"/>
      <c r="AD65" s="1050"/>
      <c r="AE65" s="1054" t="s">
        <v>554</v>
      </c>
      <c r="AF65" s="1054"/>
      <c r="AG65" s="1054"/>
      <c r="AH65" s="1054"/>
      <c r="AI65" s="1054" t="s">
        <v>551</v>
      </c>
      <c r="AJ65" s="1054"/>
      <c r="AK65" s="1054"/>
      <c r="AL65" s="1054"/>
      <c r="AM65" s="1054" t="s">
        <v>525</v>
      </c>
      <c r="AN65" s="1054"/>
      <c r="AO65" s="1054"/>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45"/>
      <c r="Z66" s="1046"/>
      <c r="AA66" s="1047"/>
      <c r="AB66" s="1051"/>
      <c r="AC66" s="1052"/>
      <c r="AD66" s="1053"/>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21"/>
      <c r="I67" s="1021"/>
      <c r="J67" s="1021"/>
      <c r="K67" s="1021"/>
      <c r="L67" s="1021"/>
      <c r="M67" s="1021"/>
      <c r="N67" s="1021"/>
      <c r="O67" s="1022"/>
      <c r="P67" s="105"/>
      <c r="Q67" s="1029"/>
      <c r="R67" s="1029"/>
      <c r="S67" s="1029"/>
      <c r="T67" s="1029"/>
      <c r="U67" s="1029"/>
      <c r="V67" s="1029"/>
      <c r="W67" s="1029"/>
      <c r="X67" s="1030"/>
      <c r="Y67" s="1039" t="s">
        <v>12</v>
      </c>
      <c r="Z67" s="1040"/>
      <c r="AA67" s="1041"/>
      <c r="AB67" s="461"/>
      <c r="AC67" s="1043"/>
      <c r="AD67" s="104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23"/>
      <c r="H68" s="1024"/>
      <c r="I68" s="1024"/>
      <c r="J68" s="1024"/>
      <c r="K68" s="1024"/>
      <c r="L68" s="1024"/>
      <c r="M68" s="1024"/>
      <c r="N68" s="1024"/>
      <c r="O68" s="1025"/>
      <c r="P68" s="1031"/>
      <c r="Q68" s="1031"/>
      <c r="R68" s="1031"/>
      <c r="S68" s="1031"/>
      <c r="T68" s="1031"/>
      <c r="U68" s="1031"/>
      <c r="V68" s="1031"/>
      <c r="W68" s="1031"/>
      <c r="X68" s="1032"/>
      <c r="Y68" s="415" t="s">
        <v>54</v>
      </c>
      <c r="Z68" s="1036"/>
      <c r="AA68" s="1037"/>
      <c r="AB68" s="523"/>
      <c r="AC68" s="1042"/>
      <c r="AD68" s="104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26"/>
      <c r="H69" s="1027"/>
      <c r="I69" s="1027"/>
      <c r="J69" s="1027"/>
      <c r="K69" s="1027"/>
      <c r="L69" s="1027"/>
      <c r="M69" s="1027"/>
      <c r="N69" s="1027"/>
      <c r="O69" s="1028"/>
      <c r="P69" s="1033"/>
      <c r="Q69" s="1033"/>
      <c r="R69" s="1033"/>
      <c r="S69" s="1033"/>
      <c r="T69" s="1033"/>
      <c r="U69" s="1033"/>
      <c r="V69" s="1033"/>
      <c r="W69" s="1033"/>
      <c r="X69" s="1034"/>
      <c r="Y69" s="415" t="s">
        <v>13</v>
      </c>
      <c r="Z69" s="1036"/>
      <c r="AA69" s="1037"/>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28</v>
      </c>
      <c r="B2" s="1074"/>
      <c r="C2" s="1074"/>
      <c r="D2" s="1074"/>
      <c r="E2" s="1074"/>
      <c r="F2" s="1075"/>
      <c r="G2" s="597" t="s">
        <v>489</v>
      </c>
      <c r="H2" s="598"/>
      <c r="I2" s="598"/>
      <c r="J2" s="598"/>
      <c r="K2" s="598"/>
      <c r="L2" s="598"/>
      <c r="M2" s="598"/>
      <c r="N2" s="598"/>
      <c r="O2" s="598"/>
      <c r="P2" s="598"/>
      <c r="Q2" s="598"/>
      <c r="R2" s="598"/>
      <c r="S2" s="598"/>
      <c r="T2" s="598"/>
      <c r="U2" s="598"/>
      <c r="V2" s="598"/>
      <c r="W2" s="598"/>
      <c r="X2" s="598"/>
      <c r="Y2" s="598"/>
      <c r="Z2" s="598"/>
      <c r="AA2" s="598"/>
      <c r="AB2" s="599"/>
      <c r="AC2" s="597" t="s">
        <v>491</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67"/>
      <c r="B4" s="1068"/>
      <c r="C4" s="1068"/>
      <c r="D4" s="1068"/>
      <c r="E4" s="1068"/>
      <c r="F4" s="1069"/>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67"/>
      <c r="B5" s="1068"/>
      <c r="C5" s="1068"/>
      <c r="D5" s="1068"/>
      <c r="E5" s="1068"/>
      <c r="F5" s="1069"/>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67"/>
      <c r="B6" s="1068"/>
      <c r="C6" s="1068"/>
      <c r="D6" s="1068"/>
      <c r="E6" s="1068"/>
      <c r="F6" s="1069"/>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67"/>
      <c r="B7" s="1068"/>
      <c r="C7" s="1068"/>
      <c r="D7" s="1068"/>
      <c r="E7" s="1068"/>
      <c r="F7" s="1069"/>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67"/>
      <c r="B8" s="1068"/>
      <c r="C8" s="1068"/>
      <c r="D8" s="1068"/>
      <c r="E8" s="1068"/>
      <c r="F8" s="1069"/>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67"/>
      <c r="B9" s="1068"/>
      <c r="C9" s="1068"/>
      <c r="D9" s="1068"/>
      <c r="E9" s="1068"/>
      <c r="F9" s="1069"/>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67"/>
      <c r="B10" s="1068"/>
      <c r="C10" s="1068"/>
      <c r="D10" s="1068"/>
      <c r="E10" s="1068"/>
      <c r="F10" s="1069"/>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67"/>
      <c r="B11" s="1068"/>
      <c r="C11" s="1068"/>
      <c r="D11" s="1068"/>
      <c r="E11" s="1068"/>
      <c r="F11" s="1069"/>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67"/>
      <c r="B12" s="1068"/>
      <c r="C12" s="1068"/>
      <c r="D12" s="1068"/>
      <c r="E12" s="1068"/>
      <c r="F12" s="1069"/>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67"/>
      <c r="B13" s="1068"/>
      <c r="C13" s="1068"/>
      <c r="D13" s="1068"/>
      <c r="E13" s="1068"/>
      <c r="F13" s="1069"/>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67"/>
      <c r="B14" s="1068"/>
      <c r="C14" s="1068"/>
      <c r="D14" s="1068"/>
      <c r="E14" s="1068"/>
      <c r="F14" s="1069"/>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67"/>
      <c r="B15" s="1068"/>
      <c r="C15" s="1068"/>
      <c r="D15" s="1068"/>
      <c r="E15" s="1068"/>
      <c r="F15" s="1069"/>
      <c r="G15" s="597" t="s">
        <v>390</v>
      </c>
      <c r="H15" s="598"/>
      <c r="I15" s="598"/>
      <c r="J15" s="598"/>
      <c r="K15" s="598"/>
      <c r="L15" s="598"/>
      <c r="M15" s="598"/>
      <c r="N15" s="598"/>
      <c r="O15" s="598"/>
      <c r="P15" s="598"/>
      <c r="Q15" s="598"/>
      <c r="R15" s="598"/>
      <c r="S15" s="598"/>
      <c r="T15" s="598"/>
      <c r="U15" s="598"/>
      <c r="V15" s="598"/>
      <c r="W15" s="598"/>
      <c r="X15" s="598"/>
      <c r="Y15" s="598"/>
      <c r="Z15" s="598"/>
      <c r="AA15" s="598"/>
      <c r="AB15" s="599"/>
      <c r="AC15" s="597" t="s">
        <v>391</v>
      </c>
      <c r="AD15" s="598"/>
      <c r="AE15" s="598"/>
      <c r="AF15" s="598"/>
      <c r="AG15" s="598"/>
      <c r="AH15" s="598"/>
      <c r="AI15" s="598"/>
      <c r="AJ15" s="598"/>
      <c r="AK15" s="598"/>
      <c r="AL15" s="598"/>
      <c r="AM15" s="598"/>
      <c r="AN15" s="598"/>
      <c r="AO15" s="598"/>
      <c r="AP15" s="598"/>
      <c r="AQ15" s="598"/>
      <c r="AR15" s="598"/>
      <c r="AS15" s="598"/>
      <c r="AT15" s="598"/>
      <c r="AU15" s="598"/>
      <c r="AV15" s="598"/>
      <c r="AW15" s="598"/>
      <c r="AX15" s="793"/>
    </row>
    <row r="16" spans="1:50" ht="25.5" customHeight="1" x14ac:dyDescent="0.15">
      <c r="A16" s="1067"/>
      <c r="B16" s="1068"/>
      <c r="C16" s="1068"/>
      <c r="D16" s="1068"/>
      <c r="E16" s="1068"/>
      <c r="F16" s="1069"/>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67"/>
      <c r="B17" s="1068"/>
      <c r="C17" s="1068"/>
      <c r="D17" s="1068"/>
      <c r="E17" s="1068"/>
      <c r="F17" s="1069"/>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67"/>
      <c r="B18" s="1068"/>
      <c r="C18" s="1068"/>
      <c r="D18" s="1068"/>
      <c r="E18" s="1068"/>
      <c r="F18" s="1069"/>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67"/>
      <c r="B19" s="1068"/>
      <c r="C19" s="1068"/>
      <c r="D19" s="1068"/>
      <c r="E19" s="1068"/>
      <c r="F19" s="1069"/>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67"/>
      <c r="B20" s="1068"/>
      <c r="C20" s="1068"/>
      <c r="D20" s="1068"/>
      <c r="E20" s="1068"/>
      <c r="F20" s="1069"/>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67"/>
      <c r="B21" s="1068"/>
      <c r="C21" s="1068"/>
      <c r="D21" s="1068"/>
      <c r="E21" s="1068"/>
      <c r="F21" s="1069"/>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67"/>
      <c r="B22" s="1068"/>
      <c r="C22" s="1068"/>
      <c r="D22" s="1068"/>
      <c r="E22" s="1068"/>
      <c r="F22" s="1069"/>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67"/>
      <c r="B23" s="1068"/>
      <c r="C23" s="1068"/>
      <c r="D23" s="1068"/>
      <c r="E23" s="1068"/>
      <c r="F23" s="1069"/>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67"/>
      <c r="B24" s="1068"/>
      <c r="C24" s="1068"/>
      <c r="D24" s="1068"/>
      <c r="E24" s="1068"/>
      <c r="F24" s="1069"/>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67"/>
      <c r="B25" s="1068"/>
      <c r="C25" s="1068"/>
      <c r="D25" s="1068"/>
      <c r="E25" s="1068"/>
      <c r="F25" s="1069"/>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67"/>
      <c r="B26" s="1068"/>
      <c r="C26" s="1068"/>
      <c r="D26" s="1068"/>
      <c r="E26" s="1068"/>
      <c r="F26" s="1069"/>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67"/>
      <c r="B27" s="1068"/>
      <c r="C27" s="1068"/>
      <c r="D27" s="1068"/>
      <c r="E27" s="1068"/>
      <c r="F27" s="1069"/>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67"/>
      <c r="B28" s="1068"/>
      <c r="C28" s="1068"/>
      <c r="D28" s="1068"/>
      <c r="E28" s="1068"/>
      <c r="F28" s="1069"/>
      <c r="G28" s="597" t="s">
        <v>389</v>
      </c>
      <c r="H28" s="598"/>
      <c r="I28" s="598"/>
      <c r="J28" s="598"/>
      <c r="K28" s="598"/>
      <c r="L28" s="598"/>
      <c r="M28" s="598"/>
      <c r="N28" s="598"/>
      <c r="O28" s="598"/>
      <c r="P28" s="598"/>
      <c r="Q28" s="598"/>
      <c r="R28" s="598"/>
      <c r="S28" s="598"/>
      <c r="T28" s="598"/>
      <c r="U28" s="598"/>
      <c r="V28" s="598"/>
      <c r="W28" s="598"/>
      <c r="X28" s="598"/>
      <c r="Y28" s="598"/>
      <c r="Z28" s="598"/>
      <c r="AA28" s="598"/>
      <c r="AB28" s="599"/>
      <c r="AC28" s="597" t="s">
        <v>392</v>
      </c>
      <c r="AD28" s="598"/>
      <c r="AE28" s="598"/>
      <c r="AF28" s="598"/>
      <c r="AG28" s="598"/>
      <c r="AH28" s="598"/>
      <c r="AI28" s="598"/>
      <c r="AJ28" s="598"/>
      <c r="AK28" s="598"/>
      <c r="AL28" s="598"/>
      <c r="AM28" s="598"/>
      <c r="AN28" s="598"/>
      <c r="AO28" s="598"/>
      <c r="AP28" s="598"/>
      <c r="AQ28" s="598"/>
      <c r="AR28" s="598"/>
      <c r="AS28" s="598"/>
      <c r="AT28" s="598"/>
      <c r="AU28" s="598"/>
      <c r="AV28" s="598"/>
      <c r="AW28" s="598"/>
      <c r="AX28" s="793"/>
    </row>
    <row r="29" spans="1:50" ht="24.75" customHeight="1" x14ac:dyDescent="0.15">
      <c r="A29" s="1067"/>
      <c r="B29" s="1068"/>
      <c r="C29" s="1068"/>
      <c r="D29" s="1068"/>
      <c r="E29" s="1068"/>
      <c r="F29" s="1069"/>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67"/>
      <c r="B30" s="1068"/>
      <c r="C30" s="1068"/>
      <c r="D30" s="1068"/>
      <c r="E30" s="1068"/>
      <c r="F30" s="1069"/>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67"/>
      <c r="B31" s="1068"/>
      <c r="C31" s="1068"/>
      <c r="D31" s="1068"/>
      <c r="E31" s="1068"/>
      <c r="F31" s="1069"/>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67"/>
      <c r="B32" s="1068"/>
      <c r="C32" s="1068"/>
      <c r="D32" s="1068"/>
      <c r="E32" s="1068"/>
      <c r="F32" s="1069"/>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67"/>
      <c r="B33" s="1068"/>
      <c r="C33" s="1068"/>
      <c r="D33" s="1068"/>
      <c r="E33" s="1068"/>
      <c r="F33" s="1069"/>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67"/>
      <c r="B34" s="1068"/>
      <c r="C34" s="1068"/>
      <c r="D34" s="1068"/>
      <c r="E34" s="1068"/>
      <c r="F34" s="1069"/>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67"/>
      <c r="B35" s="1068"/>
      <c r="C35" s="1068"/>
      <c r="D35" s="1068"/>
      <c r="E35" s="1068"/>
      <c r="F35" s="1069"/>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67"/>
      <c r="B36" s="1068"/>
      <c r="C36" s="1068"/>
      <c r="D36" s="1068"/>
      <c r="E36" s="1068"/>
      <c r="F36" s="1069"/>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67"/>
      <c r="B37" s="1068"/>
      <c r="C37" s="1068"/>
      <c r="D37" s="1068"/>
      <c r="E37" s="1068"/>
      <c r="F37" s="1069"/>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67"/>
      <c r="B38" s="1068"/>
      <c r="C38" s="1068"/>
      <c r="D38" s="1068"/>
      <c r="E38" s="1068"/>
      <c r="F38" s="1069"/>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67"/>
      <c r="B39" s="1068"/>
      <c r="C39" s="1068"/>
      <c r="D39" s="1068"/>
      <c r="E39" s="1068"/>
      <c r="F39" s="1069"/>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67"/>
      <c r="B40" s="1068"/>
      <c r="C40" s="1068"/>
      <c r="D40" s="1068"/>
      <c r="E40" s="1068"/>
      <c r="F40" s="1069"/>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67"/>
      <c r="B41" s="1068"/>
      <c r="C41" s="1068"/>
      <c r="D41" s="1068"/>
      <c r="E41" s="1068"/>
      <c r="F41" s="1069"/>
      <c r="G41" s="597" t="s">
        <v>437</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3"/>
    </row>
    <row r="42" spans="1:50" ht="24.75" customHeight="1" x14ac:dyDescent="0.15">
      <c r="A42" s="1067"/>
      <c r="B42" s="1068"/>
      <c r="C42" s="1068"/>
      <c r="D42" s="1068"/>
      <c r="E42" s="1068"/>
      <c r="F42" s="1069"/>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67"/>
      <c r="B43" s="1068"/>
      <c r="C43" s="1068"/>
      <c r="D43" s="1068"/>
      <c r="E43" s="1068"/>
      <c r="F43" s="1069"/>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67"/>
      <c r="B44" s="1068"/>
      <c r="C44" s="1068"/>
      <c r="D44" s="1068"/>
      <c r="E44" s="1068"/>
      <c r="F44" s="1069"/>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67"/>
      <c r="B45" s="1068"/>
      <c r="C45" s="1068"/>
      <c r="D45" s="1068"/>
      <c r="E45" s="1068"/>
      <c r="F45" s="1069"/>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67"/>
      <c r="B46" s="1068"/>
      <c r="C46" s="1068"/>
      <c r="D46" s="1068"/>
      <c r="E46" s="1068"/>
      <c r="F46" s="1069"/>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67"/>
      <c r="B47" s="1068"/>
      <c r="C47" s="1068"/>
      <c r="D47" s="1068"/>
      <c r="E47" s="1068"/>
      <c r="F47" s="1069"/>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67"/>
      <c r="B48" s="1068"/>
      <c r="C48" s="1068"/>
      <c r="D48" s="1068"/>
      <c r="E48" s="1068"/>
      <c r="F48" s="1069"/>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67"/>
      <c r="B49" s="1068"/>
      <c r="C49" s="1068"/>
      <c r="D49" s="1068"/>
      <c r="E49" s="1068"/>
      <c r="F49" s="1069"/>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67"/>
      <c r="B50" s="1068"/>
      <c r="C50" s="1068"/>
      <c r="D50" s="1068"/>
      <c r="E50" s="1068"/>
      <c r="F50" s="1069"/>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67"/>
      <c r="B51" s="1068"/>
      <c r="C51" s="1068"/>
      <c r="D51" s="1068"/>
      <c r="E51" s="1068"/>
      <c r="F51" s="1069"/>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67"/>
      <c r="B52" s="1068"/>
      <c r="C52" s="1068"/>
      <c r="D52" s="1068"/>
      <c r="E52" s="1068"/>
      <c r="F52" s="1069"/>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73" t="s">
        <v>28</v>
      </c>
      <c r="B55" s="1074"/>
      <c r="C55" s="1074"/>
      <c r="D55" s="1074"/>
      <c r="E55" s="1074"/>
      <c r="F55" s="1075"/>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393</v>
      </c>
      <c r="AD55" s="598"/>
      <c r="AE55" s="598"/>
      <c r="AF55" s="598"/>
      <c r="AG55" s="598"/>
      <c r="AH55" s="598"/>
      <c r="AI55" s="598"/>
      <c r="AJ55" s="598"/>
      <c r="AK55" s="598"/>
      <c r="AL55" s="598"/>
      <c r="AM55" s="598"/>
      <c r="AN55" s="598"/>
      <c r="AO55" s="598"/>
      <c r="AP55" s="598"/>
      <c r="AQ55" s="598"/>
      <c r="AR55" s="598"/>
      <c r="AS55" s="598"/>
      <c r="AT55" s="598"/>
      <c r="AU55" s="598"/>
      <c r="AV55" s="598"/>
      <c r="AW55" s="598"/>
      <c r="AX55" s="793"/>
    </row>
    <row r="56" spans="1:50" ht="24.75" customHeight="1" x14ac:dyDescent="0.15">
      <c r="A56" s="1067"/>
      <c r="B56" s="1068"/>
      <c r="C56" s="1068"/>
      <c r="D56" s="1068"/>
      <c r="E56" s="1068"/>
      <c r="F56" s="1069"/>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67"/>
      <c r="B57" s="1068"/>
      <c r="C57" s="1068"/>
      <c r="D57" s="1068"/>
      <c r="E57" s="1068"/>
      <c r="F57" s="1069"/>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67"/>
      <c r="B58" s="1068"/>
      <c r="C58" s="1068"/>
      <c r="D58" s="1068"/>
      <c r="E58" s="1068"/>
      <c r="F58" s="1069"/>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67"/>
      <c r="B59" s="1068"/>
      <c r="C59" s="1068"/>
      <c r="D59" s="1068"/>
      <c r="E59" s="1068"/>
      <c r="F59" s="1069"/>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67"/>
      <c r="B60" s="1068"/>
      <c r="C60" s="1068"/>
      <c r="D60" s="1068"/>
      <c r="E60" s="1068"/>
      <c r="F60" s="1069"/>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67"/>
      <c r="B61" s="1068"/>
      <c r="C61" s="1068"/>
      <c r="D61" s="1068"/>
      <c r="E61" s="1068"/>
      <c r="F61" s="1069"/>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67"/>
      <c r="B62" s="1068"/>
      <c r="C62" s="1068"/>
      <c r="D62" s="1068"/>
      <c r="E62" s="1068"/>
      <c r="F62" s="1069"/>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67"/>
      <c r="B63" s="1068"/>
      <c r="C63" s="1068"/>
      <c r="D63" s="1068"/>
      <c r="E63" s="1068"/>
      <c r="F63" s="1069"/>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67"/>
      <c r="B64" s="1068"/>
      <c r="C64" s="1068"/>
      <c r="D64" s="1068"/>
      <c r="E64" s="1068"/>
      <c r="F64" s="1069"/>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67"/>
      <c r="B65" s="1068"/>
      <c r="C65" s="1068"/>
      <c r="D65" s="1068"/>
      <c r="E65" s="1068"/>
      <c r="F65" s="1069"/>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67"/>
      <c r="B66" s="1068"/>
      <c r="C66" s="1068"/>
      <c r="D66" s="1068"/>
      <c r="E66" s="1068"/>
      <c r="F66" s="1069"/>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67"/>
      <c r="B67" s="1068"/>
      <c r="C67" s="1068"/>
      <c r="D67" s="1068"/>
      <c r="E67" s="1068"/>
      <c r="F67" s="1069"/>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67"/>
      <c r="B68" s="1068"/>
      <c r="C68" s="1068"/>
      <c r="D68" s="1068"/>
      <c r="E68" s="1068"/>
      <c r="F68" s="1069"/>
      <c r="G68" s="597" t="s">
        <v>394</v>
      </c>
      <c r="H68" s="598"/>
      <c r="I68" s="598"/>
      <c r="J68" s="598"/>
      <c r="K68" s="598"/>
      <c r="L68" s="598"/>
      <c r="M68" s="598"/>
      <c r="N68" s="598"/>
      <c r="O68" s="598"/>
      <c r="P68" s="598"/>
      <c r="Q68" s="598"/>
      <c r="R68" s="598"/>
      <c r="S68" s="598"/>
      <c r="T68" s="598"/>
      <c r="U68" s="598"/>
      <c r="V68" s="598"/>
      <c r="W68" s="598"/>
      <c r="X68" s="598"/>
      <c r="Y68" s="598"/>
      <c r="Z68" s="598"/>
      <c r="AA68" s="598"/>
      <c r="AB68" s="599"/>
      <c r="AC68" s="597" t="s">
        <v>395</v>
      </c>
      <c r="AD68" s="598"/>
      <c r="AE68" s="598"/>
      <c r="AF68" s="598"/>
      <c r="AG68" s="598"/>
      <c r="AH68" s="598"/>
      <c r="AI68" s="598"/>
      <c r="AJ68" s="598"/>
      <c r="AK68" s="598"/>
      <c r="AL68" s="598"/>
      <c r="AM68" s="598"/>
      <c r="AN68" s="598"/>
      <c r="AO68" s="598"/>
      <c r="AP68" s="598"/>
      <c r="AQ68" s="598"/>
      <c r="AR68" s="598"/>
      <c r="AS68" s="598"/>
      <c r="AT68" s="598"/>
      <c r="AU68" s="598"/>
      <c r="AV68" s="598"/>
      <c r="AW68" s="598"/>
      <c r="AX68" s="793"/>
    </row>
    <row r="69" spans="1:50" ht="25.5" customHeight="1" x14ac:dyDescent="0.15">
      <c r="A69" s="1067"/>
      <c r="B69" s="1068"/>
      <c r="C69" s="1068"/>
      <c r="D69" s="1068"/>
      <c r="E69" s="1068"/>
      <c r="F69" s="1069"/>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67"/>
      <c r="B70" s="1068"/>
      <c r="C70" s="1068"/>
      <c r="D70" s="1068"/>
      <c r="E70" s="1068"/>
      <c r="F70" s="1069"/>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67"/>
      <c r="B71" s="1068"/>
      <c r="C71" s="1068"/>
      <c r="D71" s="1068"/>
      <c r="E71" s="1068"/>
      <c r="F71" s="1069"/>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67"/>
      <c r="B72" s="1068"/>
      <c r="C72" s="1068"/>
      <c r="D72" s="1068"/>
      <c r="E72" s="1068"/>
      <c r="F72" s="1069"/>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67"/>
      <c r="B73" s="1068"/>
      <c r="C73" s="1068"/>
      <c r="D73" s="1068"/>
      <c r="E73" s="1068"/>
      <c r="F73" s="1069"/>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67"/>
      <c r="B74" s="1068"/>
      <c r="C74" s="1068"/>
      <c r="D74" s="1068"/>
      <c r="E74" s="1068"/>
      <c r="F74" s="1069"/>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67"/>
      <c r="B75" s="1068"/>
      <c r="C75" s="1068"/>
      <c r="D75" s="1068"/>
      <c r="E75" s="1068"/>
      <c r="F75" s="1069"/>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67"/>
      <c r="B76" s="1068"/>
      <c r="C76" s="1068"/>
      <c r="D76" s="1068"/>
      <c r="E76" s="1068"/>
      <c r="F76" s="1069"/>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67"/>
      <c r="B77" s="1068"/>
      <c r="C77" s="1068"/>
      <c r="D77" s="1068"/>
      <c r="E77" s="1068"/>
      <c r="F77" s="1069"/>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67"/>
      <c r="B78" s="1068"/>
      <c r="C78" s="1068"/>
      <c r="D78" s="1068"/>
      <c r="E78" s="1068"/>
      <c r="F78" s="1069"/>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67"/>
      <c r="B79" s="1068"/>
      <c r="C79" s="1068"/>
      <c r="D79" s="1068"/>
      <c r="E79" s="1068"/>
      <c r="F79" s="1069"/>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67"/>
      <c r="B80" s="1068"/>
      <c r="C80" s="1068"/>
      <c r="D80" s="1068"/>
      <c r="E80" s="1068"/>
      <c r="F80" s="1069"/>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67"/>
      <c r="B81" s="1068"/>
      <c r="C81" s="1068"/>
      <c r="D81" s="1068"/>
      <c r="E81" s="1068"/>
      <c r="F81" s="1069"/>
      <c r="G81" s="597" t="s">
        <v>396</v>
      </c>
      <c r="H81" s="598"/>
      <c r="I81" s="598"/>
      <c r="J81" s="598"/>
      <c r="K81" s="598"/>
      <c r="L81" s="598"/>
      <c r="M81" s="598"/>
      <c r="N81" s="598"/>
      <c r="O81" s="598"/>
      <c r="P81" s="598"/>
      <c r="Q81" s="598"/>
      <c r="R81" s="598"/>
      <c r="S81" s="598"/>
      <c r="T81" s="598"/>
      <c r="U81" s="598"/>
      <c r="V81" s="598"/>
      <c r="W81" s="598"/>
      <c r="X81" s="598"/>
      <c r="Y81" s="598"/>
      <c r="Z81" s="598"/>
      <c r="AA81" s="598"/>
      <c r="AB81" s="599"/>
      <c r="AC81" s="597" t="s">
        <v>397</v>
      </c>
      <c r="AD81" s="598"/>
      <c r="AE81" s="598"/>
      <c r="AF81" s="598"/>
      <c r="AG81" s="598"/>
      <c r="AH81" s="598"/>
      <c r="AI81" s="598"/>
      <c r="AJ81" s="598"/>
      <c r="AK81" s="598"/>
      <c r="AL81" s="598"/>
      <c r="AM81" s="598"/>
      <c r="AN81" s="598"/>
      <c r="AO81" s="598"/>
      <c r="AP81" s="598"/>
      <c r="AQ81" s="598"/>
      <c r="AR81" s="598"/>
      <c r="AS81" s="598"/>
      <c r="AT81" s="598"/>
      <c r="AU81" s="598"/>
      <c r="AV81" s="598"/>
      <c r="AW81" s="598"/>
      <c r="AX81" s="793"/>
    </row>
    <row r="82" spans="1:50" ht="24.75" customHeight="1" x14ac:dyDescent="0.15">
      <c r="A82" s="1067"/>
      <c r="B82" s="1068"/>
      <c r="C82" s="1068"/>
      <c r="D82" s="1068"/>
      <c r="E82" s="1068"/>
      <c r="F82" s="1069"/>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67"/>
      <c r="B83" s="1068"/>
      <c r="C83" s="1068"/>
      <c r="D83" s="1068"/>
      <c r="E83" s="1068"/>
      <c r="F83" s="1069"/>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67"/>
      <c r="B84" s="1068"/>
      <c r="C84" s="1068"/>
      <c r="D84" s="1068"/>
      <c r="E84" s="1068"/>
      <c r="F84" s="1069"/>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67"/>
      <c r="B85" s="1068"/>
      <c r="C85" s="1068"/>
      <c r="D85" s="1068"/>
      <c r="E85" s="1068"/>
      <c r="F85" s="1069"/>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67"/>
      <c r="B86" s="1068"/>
      <c r="C86" s="1068"/>
      <c r="D86" s="1068"/>
      <c r="E86" s="1068"/>
      <c r="F86" s="1069"/>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67"/>
      <c r="B87" s="1068"/>
      <c r="C87" s="1068"/>
      <c r="D87" s="1068"/>
      <c r="E87" s="1068"/>
      <c r="F87" s="1069"/>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67"/>
      <c r="B88" s="1068"/>
      <c r="C88" s="1068"/>
      <c r="D88" s="1068"/>
      <c r="E88" s="1068"/>
      <c r="F88" s="1069"/>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67"/>
      <c r="B89" s="1068"/>
      <c r="C89" s="1068"/>
      <c r="D89" s="1068"/>
      <c r="E89" s="1068"/>
      <c r="F89" s="1069"/>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67"/>
      <c r="B90" s="1068"/>
      <c r="C90" s="1068"/>
      <c r="D90" s="1068"/>
      <c r="E90" s="1068"/>
      <c r="F90" s="1069"/>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67"/>
      <c r="B91" s="1068"/>
      <c r="C91" s="1068"/>
      <c r="D91" s="1068"/>
      <c r="E91" s="1068"/>
      <c r="F91" s="1069"/>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67"/>
      <c r="B92" s="1068"/>
      <c r="C92" s="1068"/>
      <c r="D92" s="1068"/>
      <c r="E92" s="1068"/>
      <c r="F92" s="1069"/>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67"/>
      <c r="B93" s="1068"/>
      <c r="C93" s="1068"/>
      <c r="D93" s="1068"/>
      <c r="E93" s="1068"/>
      <c r="F93" s="1069"/>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67"/>
      <c r="B94" s="1068"/>
      <c r="C94" s="1068"/>
      <c r="D94" s="1068"/>
      <c r="E94" s="1068"/>
      <c r="F94" s="1069"/>
      <c r="G94" s="597" t="s">
        <v>398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3"/>
    </row>
    <row r="95" spans="1:50" ht="24.75" customHeight="1" x14ac:dyDescent="0.15">
      <c r="A95" s="1067"/>
      <c r="B95" s="1068"/>
      <c r="C95" s="1068"/>
      <c r="D95" s="1068"/>
      <c r="E95" s="1068"/>
      <c r="F95" s="1069"/>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67"/>
      <c r="B96" s="1068"/>
      <c r="C96" s="1068"/>
      <c r="D96" s="1068"/>
      <c r="E96" s="1068"/>
      <c r="F96" s="1069"/>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67"/>
      <c r="B97" s="1068"/>
      <c r="C97" s="1068"/>
      <c r="D97" s="1068"/>
      <c r="E97" s="1068"/>
      <c r="F97" s="1069"/>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67"/>
      <c r="B98" s="1068"/>
      <c r="C98" s="1068"/>
      <c r="D98" s="1068"/>
      <c r="E98" s="1068"/>
      <c r="F98" s="1069"/>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67"/>
      <c r="B99" s="1068"/>
      <c r="C99" s="1068"/>
      <c r="D99" s="1068"/>
      <c r="E99" s="1068"/>
      <c r="F99" s="1069"/>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67"/>
      <c r="B100" s="1068"/>
      <c r="C100" s="1068"/>
      <c r="D100" s="1068"/>
      <c r="E100" s="1068"/>
      <c r="F100" s="1069"/>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67"/>
      <c r="B101" s="1068"/>
      <c r="C101" s="1068"/>
      <c r="D101" s="1068"/>
      <c r="E101" s="1068"/>
      <c r="F101" s="1069"/>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67"/>
      <c r="B102" s="1068"/>
      <c r="C102" s="1068"/>
      <c r="D102" s="1068"/>
      <c r="E102" s="1068"/>
      <c r="F102" s="1069"/>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67"/>
      <c r="B103" s="1068"/>
      <c r="C103" s="1068"/>
      <c r="D103" s="1068"/>
      <c r="E103" s="1068"/>
      <c r="F103" s="1069"/>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67"/>
      <c r="B104" s="1068"/>
      <c r="C104" s="1068"/>
      <c r="D104" s="1068"/>
      <c r="E104" s="1068"/>
      <c r="F104" s="1069"/>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67"/>
      <c r="B105" s="1068"/>
      <c r="C105" s="1068"/>
      <c r="D105" s="1068"/>
      <c r="E105" s="1068"/>
      <c r="F105" s="1069"/>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73" t="s">
        <v>28</v>
      </c>
      <c r="B108" s="1074"/>
      <c r="C108" s="1074"/>
      <c r="D108" s="1074"/>
      <c r="E108" s="1074"/>
      <c r="F108" s="1075"/>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3"/>
    </row>
    <row r="109" spans="1:50" ht="24.75" customHeight="1" x14ac:dyDescent="0.15">
      <c r="A109" s="1067"/>
      <c r="B109" s="1068"/>
      <c r="C109" s="1068"/>
      <c r="D109" s="1068"/>
      <c r="E109" s="1068"/>
      <c r="F109" s="1069"/>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67"/>
      <c r="B110" s="1068"/>
      <c r="C110" s="1068"/>
      <c r="D110" s="1068"/>
      <c r="E110" s="1068"/>
      <c r="F110" s="1069"/>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67"/>
      <c r="B111" s="1068"/>
      <c r="C111" s="1068"/>
      <c r="D111" s="1068"/>
      <c r="E111" s="1068"/>
      <c r="F111" s="1069"/>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67"/>
      <c r="B112" s="1068"/>
      <c r="C112" s="1068"/>
      <c r="D112" s="1068"/>
      <c r="E112" s="1068"/>
      <c r="F112" s="1069"/>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67"/>
      <c r="B113" s="1068"/>
      <c r="C113" s="1068"/>
      <c r="D113" s="1068"/>
      <c r="E113" s="1068"/>
      <c r="F113" s="1069"/>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67"/>
      <c r="B114" s="1068"/>
      <c r="C114" s="1068"/>
      <c r="D114" s="1068"/>
      <c r="E114" s="1068"/>
      <c r="F114" s="1069"/>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67"/>
      <c r="B115" s="1068"/>
      <c r="C115" s="1068"/>
      <c r="D115" s="1068"/>
      <c r="E115" s="1068"/>
      <c r="F115" s="1069"/>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67"/>
      <c r="B116" s="1068"/>
      <c r="C116" s="1068"/>
      <c r="D116" s="1068"/>
      <c r="E116" s="1068"/>
      <c r="F116" s="1069"/>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67"/>
      <c r="B117" s="1068"/>
      <c r="C117" s="1068"/>
      <c r="D117" s="1068"/>
      <c r="E117" s="1068"/>
      <c r="F117" s="1069"/>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67"/>
      <c r="B118" s="1068"/>
      <c r="C118" s="1068"/>
      <c r="D118" s="1068"/>
      <c r="E118" s="1068"/>
      <c r="F118" s="1069"/>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67"/>
      <c r="B119" s="1068"/>
      <c r="C119" s="1068"/>
      <c r="D119" s="1068"/>
      <c r="E119" s="1068"/>
      <c r="F119" s="1069"/>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67"/>
      <c r="B120" s="1068"/>
      <c r="C120" s="1068"/>
      <c r="D120" s="1068"/>
      <c r="E120" s="1068"/>
      <c r="F120" s="1069"/>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67"/>
      <c r="B121" s="1068"/>
      <c r="C121" s="1068"/>
      <c r="D121" s="1068"/>
      <c r="E121" s="1068"/>
      <c r="F121" s="1069"/>
      <c r="G121" s="597" t="s">
        <v>400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3"/>
    </row>
    <row r="122" spans="1:50" ht="25.5" customHeight="1" x14ac:dyDescent="0.15">
      <c r="A122" s="1067"/>
      <c r="B122" s="1068"/>
      <c r="C122" s="1068"/>
      <c r="D122" s="1068"/>
      <c r="E122" s="1068"/>
      <c r="F122" s="1069"/>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67"/>
      <c r="B123" s="1068"/>
      <c r="C123" s="1068"/>
      <c r="D123" s="1068"/>
      <c r="E123" s="1068"/>
      <c r="F123" s="1069"/>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67"/>
      <c r="B124" s="1068"/>
      <c r="C124" s="1068"/>
      <c r="D124" s="1068"/>
      <c r="E124" s="1068"/>
      <c r="F124" s="1069"/>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67"/>
      <c r="B125" s="1068"/>
      <c r="C125" s="1068"/>
      <c r="D125" s="1068"/>
      <c r="E125" s="1068"/>
      <c r="F125" s="1069"/>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67"/>
      <c r="B126" s="1068"/>
      <c r="C126" s="1068"/>
      <c r="D126" s="1068"/>
      <c r="E126" s="1068"/>
      <c r="F126" s="1069"/>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67"/>
      <c r="B127" s="1068"/>
      <c r="C127" s="1068"/>
      <c r="D127" s="1068"/>
      <c r="E127" s="1068"/>
      <c r="F127" s="1069"/>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67"/>
      <c r="B128" s="1068"/>
      <c r="C128" s="1068"/>
      <c r="D128" s="1068"/>
      <c r="E128" s="1068"/>
      <c r="F128" s="1069"/>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67"/>
      <c r="B129" s="1068"/>
      <c r="C129" s="1068"/>
      <c r="D129" s="1068"/>
      <c r="E129" s="1068"/>
      <c r="F129" s="1069"/>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67"/>
      <c r="B130" s="1068"/>
      <c r="C130" s="1068"/>
      <c r="D130" s="1068"/>
      <c r="E130" s="1068"/>
      <c r="F130" s="1069"/>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67"/>
      <c r="B131" s="1068"/>
      <c r="C131" s="1068"/>
      <c r="D131" s="1068"/>
      <c r="E131" s="1068"/>
      <c r="F131" s="1069"/>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67"/>
      <c r="B132" s="1068"/>
      <c r="C132" s="1068"/>
      <c r="D132" s="1068"/>
      <c r="E132" s="1068"/>
      <c r="F132" s="1069"/>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67"/>
      <c r="B133" s="1068"/>
      <c r="C133" s="1068"/>
      <c r="D133" s="1068"/>
      <c r="E133" s="1068"/>
      <c r="F133" s="1069"/>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67"/>
      <c r="B134" s="1068"/>
      <c r="C134" s="1068"/>
      <c r="D134" s="1068"/>
      <c r="E134" s="1068"/>
      <c r="F134" s="1069"/>
      <c r="G134" s="597" t="s">
        <v>402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3"/>
    </row>
    <row r="135" spans="1:50" ht="24.75" customHeight="1" x14ac:dyDescent="0.15">
      <c r="A135" s="1067"/>
      <c r="B135" s="1068"/>
      <c r="C135" s="1068"/>
      <c r="D135" s="1068"/>
      <c r="E135" s="1068"/>
      <c r="F135" s="1069"/>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67"/>
      <c r="B136" s="1068"/>
      <c r="C136" s="1068"/>
      <c r="D136" s="1068"/>
      <c r="E136" s="1068"/>
      <c r="F136" s="1069"/>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67"/>
      <c r="B137" s="1068"/>
      <c r="C137" s="1068"/>
      <c r="D137" s="1068"/>
      <c r="E137" s="1068"/>
      <c r="F137" s="1069"/>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67"/>
      <c r="B138" s="1068"/>
      <c r="C138" s="1068"/>
      <c r="D138" s="1068"/>
      <c r="E138" s="1068"/>
      <c r="F138" s="1069"/>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67"/>
      <c r="B139" s="1068"/>
      <c r="C139" s="1068"/>
      <c r="D139" s="1068"/>
      <c r="E139" s="1068"/>
      <c r="F139" s="1069"/>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67"/>
      <c r="B140" s="1068"/>
      <c r="C140" s="1068"/>
      <c r="D140" s="1068"/>
      <c r="E140" s="1068"/>
      <c r="F140" s="1069"/>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67"/>
      <c r="B141" s="1068"/>
      <c r="C141" s="1068"/>
      <c r="D141" s="1068"/>
      <c r="E141" s="1068"/>
      <c r="F141" s="1069"/>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67"/>
      <c r="B142" s="1068"/>
      <c r="C142" s="1068"/>
      <c r="D142" s="1068"/>
      <c r="E142" s="1068"/>
      <c r="F142" s="1069"/>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67"/>
      <c r="B143" s="1068"/>
      <c r="C143" s="1068"/>
      <c r="D143" s="1068"/>
      <c r="E143" s="1068"/>
      <c r="F143" s="1069"/>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67"/>
      <c r="B144" s="1068"/>
      <c r="C144" s="1068"/>
      <c r="D144" s="1068"/>
      <c r="E144" s="1068"/>
      <c r="F144" s="1069"/>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67"/>
      <c r="B145" s="1068"/>
      <c r="C145" s="1068"/>
      <c r="D145" s="1068"/>
      <c r="E145" s="1068"/>
      <c r="F145" s="1069"/>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67"/>
      <c r="B146" s="1068"/>
      <c r="C146" s="1068"/>
      <c r="D146" s="1068"/>
      <c r="E146" s="1068"/>
      <c r="F146" s="1069"/>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67"/>
      <c r="B147" s="1068"/>
      <c r="C147" s="1068"/>
      <c r="D147" s="1068"/>
      <c r="E147" s="1068"/>
      <c r="F147" s="1069"/>
      <c r="G147" s="597" t="s">
        <v>404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3"/>
    </row>
    <row r="148" spans="1:50" ht="24.75" customHeight="1" x14ac:dyDescent="0.15">
      <c r="A148" s="1067"/>
      <c r="B148" s="1068"/>
      <c r="C148" s="1068"/>
      <c r="D148" s="1068"/>
      <c r="E148" s="1068"/>
      <c r="F148" s="1069"/>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67"/>
      <c r="B149" s="1068"/>
      <c r="C149" s="1068"/>
      <c r="D149" s="1068"/>
      <c r="E149" s="1068"/>
      <c r="F149" s="1069"/>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67"/>
      <c r="B150" s="1068"/>
      <c r="C150" s="1068"/>
      <c r="D150" s="1068"/>
      <c r="E150" s="1068"/>
      <c r="F150" s="1069"/>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67"/>
      <c r="B151" s="1068"/>
      <c r="C151" s="1068"/>
      <c r="D151" s="1068"/>
      <c r="E151" s="1068"/>
      <c r="F151" s="1069"/>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67"/>
      <c r="B152" s="1068"/>
      <c r="C152" s="1068"/>
      <c r="D152" s="1068"/>
      <c r="E152" s="1068"/>
      <c r="F152" s="1069"/>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67"/>
      <c r="B153" s="1068"/>
      <c r="C153" s="1068"/>
      <c r="D153" s="1068"/>
      <c r="E153" s="1068"/>
      <c r="F153" s="1069"/>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67"/>
      <c r="B154" s="1068"/>
      <c r="C154" s="1068"/>
      <c r="D154" s="1068"/>
      <c r="E154" s="1068"/>
      <c r="F154" s="1069"/>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67"/>
      <c r="B155" s="1068"/>
      <c r="C155" s="1068"/>
      <c r="D155" s="1068"/>
      <c r="E155" s="1068"/>
      <c r="F155" s="1069"/>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67"/>
      <c r="B156" s="1068"/>
      <c r="C156" s="1068"/>
      <c r="D156" s="1068"/>
      <c r="E156" s="1068"/>
      <c r="F156" s="1069"/>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67"/>
      <c r="B157" s="1068"/>
      <c r="C157" s="1068"/>
      <c r="D157" s="1068"/>
      <c r="E157" s="1068"/>
      <c r="F157" s="1069"/>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67"/>
      <c r="B158" s="1068"/>
      <c r="C158" s="1068"/>
      <c r="D158" s="1068"/>
      <c r="E158" s="1068"/>
      <c r="F158" s="1069"/>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73" t="s">
        <v>28</v>
      </c>
      <c r="B161" s="1074"/>
      <c r="C161" s="1074"/>
      <c r="D161" s="1074"/>
      <c r="E161" s="1074"/>
      <c r="F161" s="1075"/>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3"/>
    </row>
    <row r="162" spans="1:50" ht="24.75" customHeight="1" x14ac:dyDescent="0.15">
      <c r="A162" s="1067"/>
      <c r="B162" s="1068"/>
      <c r="C162" s="1068"/>
      <c r="D162" s="1068"/>
      <c r="E162" s="1068"/>
      <c r="F162" s="1069"/>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67"/>
      <c r="B163" s="1068"/>
      <c r="C163" s="1068"/>
      <c r="D163" s="1068"/>
      <c r="E163" s="1068"/>
      <c r="F163" s="1069"/>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67"/>
      <c r="B164" s="1068"/>
      <c r="C164" s="1068"/>
      <c r="D164" s="1068"/>
      <c r="E164" s="1068"/>
      <c r="F164" s="1069"/>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67"/>
      <c r="B165" s="1068"/>
      <c r="C165" s="1068"/>
      <c r="D165" s="1068"/>
      <c r="E165" s="1068"/>
      <c r="F165" s="1069"/>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67"/>
      <c r="B166" s="1068"/>
      <c r="C166" s="1068"/>
      <c r="D166" s="1068"/>
      <c r="E166" s="1068"/>
      <c r="F166" s="1069"/>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67"/>
      <c r="B167" s="1068"/>
      <c r="C167" s="1068"/>
      <c r="D167" s="1068"/>
      <c r="E167" s="1068"/>
      <c r="F167" s="1069"/>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67"/>
      <c r="B168" s="1068"/>
      <c r="C168" s="1068"/>
      <c r="D168" s="1068"/>
      <c r="E168" s="1068"/>
      <c r="F168" s="1069"/>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67"/>
      <c r="B169" s="1068"/>
      <c r="C169" s="1068"/>
      <c r="D169" s="1068"/>
      <c r="E169" s="1068"/>
      <c r="F169" s="1069"/>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67"/>
      <c r="B170" s="1068"/>
      <c r="C170" s="1068"/>
      <c r="D170" s="1068"/>
      <c r="E170" s="1068"/>
      <c r="F170" s="1069"/>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67"/>
      <c r="B171" s="1068"/>
      <c r="C171" s="1068"/>
      <c r="D171" s="1068"/>
      <c r="E171" s="1068"/>
      <c r="F171" s="1069"/>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67"/>
      <c r="B172" s="1068"/>
      <c r="C172" s="1068"/>
      <c r="D172" s="1068"/>
      <c r="E172" s="1068"/>
      <c r="F172" s="1069"/>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67"/>
      <c r="B173" s="1068"/>
      <c r="C173" s="1068"/>
      <c r="D173" s="1068"/>
      <c r="E173" s="1068"/>
      <c r="F173" s="1069"/>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67"/>
      <c r="B174" s="1068"/>
      <c r="C174" s="1068"/>
      <c r="D174" s="1068"/>
      <c r="E174" s="1068"/>
      <c r="F174" s="1069"/>
      <c r="G174" s="597" t="s">
        <v>406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3"/>
    </row>
    <row r="175" spans="1:50" ht="25.5" customHeight="1" x14ac:dyDescent="0.15">
      <c r="A175" s="1067"/>
      <c r="B175" s="1068"/>
      <c r="C175" s="1068"/>
      <c r="D175" s="1068"/>
      <c r="E175" s="1068"/>
      <c r="F175" s="1069"/>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67"/>
      <c r="B176" s="1068"/>
      <c r="C176" s="1068"/>
      <c r="D176" s="1068"/>
      <c r="E176" s="1068"/>
      <c r="F176" s="1069"/>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67"/>
      <c r="B177" s="1068"/>
      <c r="C177" s="1068"/>
      <c r="D177" s="1068"/>
      <c r="E177" s="1068"/>
      <c r="F177" s="1069"/>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67"/>
      <c r="B178" s="1068"/>
      <c r="C178" s="1068"/>
      <c r="D178" s="1068"/>
      <c r="E178" s="1068"/>
      <c r="F178" s="1069"/>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67"/>
      <c r="B179" s="1068"/>
      <c r="C179" s="1068"/>
      <c r="D179" s="1068"/>
      <c r="E179" s="1068"/>
      <c r="F179" s="1069"/>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67"/>
      <c r="B180" s="1068"/>
      <c r="C180" s="1068"/>
      <c r="D180" s="1068"/>
      <c r="E180" s="1068"/>
      <c r="F180" s="1069"/>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67"/>
      <c r="B181" s="1068"/>
      <c r="C181" s="1068"/>
      <c r="D181" s="1068"/>
      <c r="E181" s="1068"/>
      <c r="F181" s="1069"/>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67"/>
      <c r="B182" s="1068"/>
      <c r="C182" s="1068"/>
      <c r="D182" s="1068"/>
      <c r="E182" s="1068"/>
      <c r="F182" s="1069"/>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67"/>
      <c r="B183" s="1068"/>
      <c r="C183" s="1068"/>
      <c r="D183" s="1068"/>
      <c r="E183" s="1068"/>
      <c r="F183" s="1069"/>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67"/>
      <c r="B184" s="1068"/>
      <c r="C184" s="1068"/>
      <c r="D184" s="1068"/>
      <c r="E184" s="1068"/>
      <c r="F184" s="1069"/>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67"/>
      <c r="B185" s="1068"/>
      <c r="C185" s="1068"/>
      <c r="D185" s="1068"/>
      <c r="E185" s="1068"/>
      <c r="F185" s="1069"/>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67"/>
      <c r="B186" s="1068"/>
      <c r="C186" s="1068"/>
      <c r="D186" s="1068"/>
      <c r="E186" s="1068"/>
      <c r="F186" s="1069"/>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67"/>
      <c r="B187" s="1068"/>
      <c r="C187" s="1068"/>
      <c r="D187" s="1068"/>
      <c r="E187" s="1068"/>
      <c r="F187" s="1069"/>
      <c r="G187" s="597" t="s">
        <v>409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3"/>
    </row>
    <row r="188" spans="1:50" ht="24.75" customHeight="1" x14ac:dyDescent="0.15">
      <c r="A188" s="1067"/>
      <c r="B188" s="1068"/>
      <c r="C188" s="1068"/>
      <c r="D188" s="1068"/>
      <c r="E188" s="1068"/>
      <c r="F188" s="1069"/>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67"/>
      <c r="B189" s="1068"/>
      <c r="C189" s="1068"/>
      <c r="D189" s="1068"/>
      <c r="E189" s="1068"/>
      <c r="F189" s="1069"/>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67"/>
      <c r="B190" s="1068"/>
      <c r="C190" s="1068"/>
      <c r="D190" s="1068"/>
      <c r="E190" s="1068"/>
      <c r="F190" s="1069"/>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67"/>
      <c r="B191" s="1068"/>
      <c r="C191" s="1068"/>
      <c r="D191" s="1068"/>
      <c r="E191" s="1068"/>
      <c r="F191" s="1069"/>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67"/>
      <c r="B192" s="1068"/>
      <c r="C192" s="1068"/>
      <c r="D192" s="1068"/>
      <c r="E192" s="1068"/>
      <c r="F192" s="1069"/>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67"/>
      <c r="B193" s="1068"/>
      <c r="C193" s="1068"/>
      <c r="D193" s="1068"/>
      <c r="E193" s="1068"/>
      <c r="F193" s="1069"/>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67"/>
      <c r="B194" s="1068"/>
      <c r="C194" s="1068"/>
      <c r="D194" s="1068"/>
      <c r="E194" s="1068"/>
      <c r="F194" s="1069"/>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67"/>
      <c r="B195" s="1068"/>
      <c r="C195" s="1068"/>
      <c r="D195" s="1068"/>
      <c r="E195" s="1068"/>
      <c r="F195" s="1069"/>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67"/>
      <c r="B196" s="1068"/>
      <c r="C196" s="1068"/>
      <c r="D196" s="1068"/>
      <c r="E196" s="1068"/>
      <c r="F196" s="1069"/>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67"/>
      <c r="B197" s="1068"/>
      <c r="C197" s="1068"/>
      <c r="D197" s="1068"/>
      <c r="E197" s="1068"/>
      <c r="F197" s="1069"/>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67"/>
      <c r="B198" s="1068"/>
      <c r="C198" s="1068"/>
      <c r="D198" s="1068"/>
      <c r="E198" s="1068"/>
      <c r="F198" s="1069"/>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67"/>
      <c r="B199" s="1068"/>
      <c r="C199" s="1068"/>
      <c r="D199" s="1068"/>
      <c r="E199" s="1068"/>
      <c r="F199" s="1069"/>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67"/>
      <c r="B200" s="1068"/>
      <c r="C200" s="1068"/>
      <c r="D200" s="1068"/>
      <c r="E200" s="1068"/>
      <c r="F200" s="1069"/>
      <c r="G200" s="597" t="s">
        <v>410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3"/>
    </row>
    <row r="201" spans="1:50" ht="24.75" customHeight="1" x14ac:dyDescent="0.15">
      <c r="A201" s="1067"/>
      <c r="B201" s="1068"/>
      <c r="C201" s="1068"/>
      <c r="D201" s="1068"/>
      <c r="E201" s="1068"/>
      <c r="F201" s="1069"/>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67"/>
      <c r="B202" s="1068"/>
      <c r="C202" s="1068"/>
      <c r="D202" s="1068"/>
      <c r="E202" s="1068"/>
      <c r="F202" s="1069"/>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67"/>
      <c r="B203" s="1068"/>
      <c r="C203" s="1068"/>
      <c r="D203" s="1068"/>
      <c r="E203" s="1068"/>
      <c r="F203" s="1069"/>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67"/>
      <c r="B204" s="1068"/>
      <c r="C204" s="1068"/>
      <c r="D204" s="1068"/>
      <c r="E204" s="1068"/>
      <c r="F204" s="1069"/>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67"/>
      <c r="B205" s="1068"/>
      <c r="C205" s="1068"/>
      <c r="D205" s="1068"/>
      <c r="E205" s="1068"/>
      <c r="F205" s="1069"/>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67"/>
      <c r="B206" s="1068"/>
      <c r="C206" s="1068"/>
      <c r="D206" s="1068"/>
      <c r="E206" s="1068"/>
      <c r="F206" s="1069"/>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67"/>
      <c r="B207" s="1068"/>
      <c r="C207" s="1068"/>
      <c r="D207" s="1068"/>
      <c r="E207" s="1068"/>
      <c r="F207" s="1069"/>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67"/>
      <c r="B208" s="1068"/>
      <c r="C208" s="1068"/>
      <c r="D208" s="1068"/>
      <c r="E208" s="1068"/>
      <c r="F208" s="1069"/>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67"/>
      <c r="B209" s="1068"/>
      <c r="C209" s="1068"/>
      <c r="D209" s="1068"/>
      <c r="E209" s="1068"/>
      <c r="F209" s="1069"/>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67"/>
      <c r="B210" s="1068"/>
      <c r="C210" s="1068"/>
      <c r="D210" s="1068"/>
      <c r="E210" s="1068"/>
      <c r="F210" s="1069"/>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67"/>
      <c r="B211" s="1068"/>
      <c r="C211" s="1068"/>
      <c r="D211" s="1068"/>
      <c r="E211" s="1068"/>
      <c r="F211" s="1069"/>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3"/>
    </row>
    <row r="215" spans="1:50" ht="24.75" customHeight="1" x14ac:dyDescent="0.15">
      <c r="A215" s="1067"/>
      <c r="B215" s="1068"/>
      <c r="C215" s="1068"/>
      <c r="D215" s="1068"/>
      <c r="E215" s="1068"/>
      <c r="F215" s="1069"/>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67"/>
      <c r="B216" s="1068"/>
      <c r="C216" s="1068"/>
      <c r="D216" s="1068"/>
      <c r="E216" s="1068"/>
      <c r="F216" s="1069"/>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67"/>
      <c r="B217" s="1068"/>
      <c r="C217" s="1068"/>
      <c r="D217" s="1068"/>
      <c r="E217" s="1068"/>
      <c r="F217" s="1069"/>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67"/>
      <c r="B218" s="1068"/>
      <c r="C218" s="1068"/>
      <c r="D218" s="1068"/>
      <c r="E218" s="1068"/>
      <c r="F218" s="1069"/>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67"/>
      <c r="B219" s="1068"/>
      <c r="C219" s="1068"/>
      <c r="D219" s="1068"/>
      <c r="E219" s="1068"/>
      <c r="F219" s="1069"/>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67"/>
      <c r="B220" s="1068"/>
      <c r="C220" s="1068"/>
      <c r="D220" s="1068"/>
      <c r="E220" s="1068"/>
      <c r="F220" s="1069"/>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67"/>
      <c r="B221" s="1068"/>
      <c r="C221" s="1068"/>
      <c r="D221" s="1068"/>
      <c r="E221" s="1068"/>
      <c r="F221" s="1069"/>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67"/>
      <c r="B222" s="1068"/>
      <c r="C222" s="1068"/>
      <c r="D222" s="1068"/>
      <c r="E222" s="1068"/>
      <c r="F222" s="1069"/>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67"/>
      <c r="B223" s="1068"/>
      <c r="C223" s="1068"/>
      <c r="D223" s="1068"/>
      <c r="E223" s="1068"/>
      <c r="F223" s="1069"/>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67"/>
      <c r="B224" s="1068"/>
      <c r="C224" s="1068"/>
      <c r="D224" s="1068"/>
      <c r="E224" s="1068"/>
      <c r="F224" s="1069"/>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67"/>
      <c r="B225" s="1068"/>
      <c r="C225" s="1068"/>
      <c r="D225" s="1068"/>
      <c r="E225" s="1068"/>
      <c r="F225" s="1069"/>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67"/>
      <c r="B226" s="1068"/>
      <c r="C226" s="1068"/>
      <c r="D226" s="1068"/>
      <c r="E226" s="1068"/>
      <c r="F226" s="1069"/>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67"/>
      <c r="B227" s="1068"/>
      <c r="C227" s="1068"/>
      <c r="D227" s="1068"/>
      <c r="E227" s="1068"/>
      <c r="F227" s="1069"/>
      <c r="G227" s="597" t="s">
        <v>412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3"/>
    </row>
    <row r="228" spans="1:50" ht="25.5" customHeight="1" x14ac:dyDescent="0.15">
      <c r="A228" s="1067"/>
      <c r="B228" s="1068"/>
      <c r="C228" s="1068"/>
      <c r="D228" s="1068"/>
      <c r="E228" s="1068"/>
      <c r="F228" s="1069"/>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67"/>
      <c r="B229" s="1068"/>
      <c r="C229" s="1068"/>
      <c r="D229" s="1068"/>
      <c r="E229" s="1068"/>
      <c r="F229" s="1069"/>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67"/>
      <c r="B230" s="1068"/>
      <c r="C230" s="1068"/>
      <c r="D230" s="1068"/>
      <c r="E230" s="1068"/>
      <c r="F230" s="1069"/>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67"/>
      <c r="B231" s="1068"/>
      <c r="C231" s="1068"/>
      <c r="D231" s="1068"/>
      <c r="E231" s="1068"/>
      <c r="F231" s="1069"/>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67"/>
      <c r="B232" s="1068"/>
      <c r="C232" s="1068"/>
      <c r="D232" s="1068"/>
      <c r="E232" s="1068"/>
      <c r="F232" s="1069"/>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67"/>
      <c r="B233" s="1068"/>
      <c r="C233" s="1068"/>
      <c r="D233" s="1068"/>
      <c r="E233" s="1068"/>
      <c r="F233" s="1069"/>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67"/>
      <c r="B234" s="1068"/>
      <c r="C234" s="1068"/>
      <c r="D234" s="1068"/>
      <c r="E234" s="1068"/>
      <c r="F234" s="1069"/>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67"/>
      <c r="B235" s="1068"/>
      <c r="C235" s="1068"/>
      <c r="D235" s="1068"/>
      <c r="E235" s="1068"/>
      <c r="F235" s="1069"/>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67"/>
      <c r="B236" s="1068"/>
      <c r="C236" s="1068"/>
      <c r="D236" s="1068"/>
      <c r="E236" s="1068"/>
      <c r="F236" s="1069"/>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67"/>
      <c r="B237" s="1068"/>
      <c r="C237" s="1068"/>
      <c r="D237" s="1068"/>
      <c r="E237" s="1068"/>
      <c r="F237" s="1069"/>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67"/>
      <c r="B238" s="1068"/>
      <c r="C238" s="1068"/>
      <c r="D238" s="1068"/>
      <c r="E238" s="1068"/>
      <c r="F238" s="1069"/>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67"/>
      <c r="B239" s="1068"/>
      <c r="C239" s="1068"/>
      <c r="D239" s="1068"/>
      <c r="E239" s="1068"/>
      <c r="F239" s="1069"/>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67"/>
      <c r="B240" s="1068"/>
      <c r="C240" s="1068"/>
      <c r="D240" s="1068"/>
      <c r="E240" s="1068"/>
      <c r="F240" s="1069"/>
      <c r="G240" s="597" t="s">
        <v>414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3"/>
    </row>
    <row r="241" spans="1:50" ht="24.75" customHeight="1" x14ac:dyDescent="0.15">
      <c r="A241" s="1067"/>
      <c r="B241" s="1068"/>
      <c r="C241" s="1068"/>
      <c r="D241" s="1068"/>
      <c r="E241" s="1068"/>
      <c r="F241" s="1069"/>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67"/>
      <c r="B242" s="1068"/>
      <c r="C242" s="1068"/>
      <c r="D242" s="1068"/>
      <c r="E242" s="1068"/>
      <c r="F242" s="1069"/>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67"/>
      <c r="B243" s="1068"/>
      <c r="C243" s="1068"/>
      <c r="D243" s="1068"/>
      <c r="E243" s="1068"/>
      <c r="F243" s="1069"/>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67"/>
      <c r="B244" s="1068"/>
      <c r="C244" s="1068"/>
      <c r="D244" s="1068"/>
      <c r="E244" s="1068"/>
      <c r="F244" s="1069"/>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67"/>
      <c r="B245" s="1068"/>
      <c r="C245" s="1068"/>
      <c r="D245" s="1068"/>
      <c r="E245" s="1068"/>
      <c r="F245" s="1069"/>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67"/>
      <c r="B246" s="1068"/>
      <c r="C246" s="1068"/>
      <c r="D246" s="1068"/>
      <c r="E246" s="1068"/>
      <c r="F246" s="1069"/>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67"/>
      <c r="B247" s="1068"/>
      <c r="C247" s="1068"/>
      <c r="D247" s="1068"/>
      <c r="E247" s="1068"/>
      <c r="F247" s="1069"/>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67"/>
      <c r="B248" s="1068"/>
      <c r="C248" s="1068"/>
      <c r="D248" s="1068"/>
      <c r="E248" s="1068"/>
      <c r="F248" s="1069"/>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67"/>
      <c r="B249" s="1068"/>
      <c r="C249" s="1068"/>
      <c r="D249" s="1068"/>
      <c r="E249" s="1068"/>
      <c r="F249" s="1069"/>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67"/>
      <c r="B250" s="1068"/>
      <c r="C250" s="1068"/>
      <c r="D250" s="1068"/>
      <c r="E250" s="1068"/>
      <c r="F250" s="1069"/>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67"/>
      <c r="B251" s="1068"/>
      <c r="C251" s="1068"/>
      <c r="D251" s="1068"/>
      <c r="E251" s="1068"/>
      <c r="F251" s="1069"/>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67"/>
      <c r="B252" s="1068"/>
      <c r="C252" s="1068"/>
      <c r="D252" s="1068"/>
      <c r="E252" s="1068"/>
      <c r="F252" s="1069"/>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67"/>
      <c r="B253" s="1068"/>
      <c r="C253" s="1068"/>
      <c r="D253" s="1068"/>
      <c r="E253" s="1068"/>
      <c r="F253" s="1069"/>
      <c r="G253" s="597" t="s">
        <v>416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3"/>
    </row>
    <row r="254" spans="1:50" ht="24.75" customHeight="1" x14ac:dyDescent="0.15">
      <c r="A254" s="1067"/>
      <c r="B254" s="1068"/>
      <c r="C254" s="1068"/>
      <c r="D254" s="1068"/>
      <c r="E254" s="1068"/>
      <c r="F254" s="1069"/>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67"/>
      <c r="B255" s="1068"/>
      <c r="C255" s="1068"/>
      <c r="D255" s="1068"/>
      <c r="E255" s="1068"/>
      <c r="F255" s="1069"/>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67"/>
      <c r="B256" s="1068"/>
      <c r="C256" s="1068"/>
      <c r="D256" s="1068"/>
      <c r="E256" s="1068"/>
      <c r="F256" s="1069"/>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67"/>
      <c r="B257" s="1068"/>
      <c r="C257" s="1068"/>
      <c r="D257" s="1068"/>
      <c r="E257" s="1068"/>
      <c r="F257" s="1069"/>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67"/>
      <c r="B258" s="1068"/>
      <c r="C258" s="1068"/>
      <c r="D258" s="1068"/>
      <c r="E258" s="1068"/>
      <c r="F258" s="1069"/>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67"/>
      <c r="B259" s="1068"/>
      <c r="C259" s="1068"/>
      <c r="D259" s="1068"/>
      <c r="E259" s="1068"/>
      <c r="F259" s="1069"/>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67"/>
      <c r="B260" s="1068"/>
      <c r="C260" s="1068"/>
      <c r="D260" s="1068"/>
      <c r="E260" s="1068"/>
      <c r="F260" s="1069"/>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67"/>
      <c r="B261" s="1068"/>
      <c r="C261" s="1068"/>
      <c r="D261" s="1068"/>
      <c r="E261" s="1068"/>
      <c r="F261" s="1069"/>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67"/>
      <c r="B262" s="1068"/>
      <c r="C262" s="1068"/>
      <c r="D262" s="1068"/>
      <c r="E262" s="1068"/>
      <c r="F262" s="1069"/>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67"/>
      <c r="B263" s="1068"/>
      <c r="C263" s="1068"/>
      <c r="D263" s="1068"/>
      <c r="E263" s="1068"/>
      <c r="F263" s="1069"/>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67"/>
      <c r="B264" s="1068"/>
      <c r="C264" s="1068"/>
      <c r="D264" s="1068"/>
      <c r="E264" s="1068"/>
      <c r="F264" s="1069"/>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8">
        <v>1</v>
      </c>
      <c r="B4" s="107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8">
        <v>2</v>
      </c>
      <c r="B5" s="107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8">
        <v>3</v>
      </c>
      <c r="B6" s="107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8">
        <v>4</v>
      </c>
      <c r="B7" s="107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8">
        <v>5</v>
      </c>
      <c r="B8" s="107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8">
        <v>6</v>
      </c>
      <c r="B9" s="107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8">
        <v>7</v>
      </c>
      <c r="B10" s="107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8">
        <v>8</v>
      </c>
      <c r="B11" s="107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8">
        <v>9</v>
      </c>
      <c r="B12" s="107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8">
        <v>10</v>
      </c>
      <c r="B13" s="107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8">
        <v>11</v>
      </c>
      <c r="B14" s="107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8">
        <v>12</v>
      </c>
      <c r="B15" s="107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8">
        <v>13</v>
      </c>
      <c r="B16" s="107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8">
        <v>14</v>
      </c>
      <c r="B17" s="107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8">
        <v>15</v>
      </c>
      <c r="B18" s="107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8">
        <v>16</v>
      </c>
      <c r="B19" s="107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8">
        <v>17</v>
      </c>
      <c r="B20" s="107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8">
        <v>18</v>
      </c>
      <c r="B21" s="107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8">
        <v>19</v>
      </c>
      <c r="B22" s="107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8">
        <v>20</v>
      </c>
      <c r="B23" s="107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8">
        <v>21</v>
      </c>
      <c r="B24" s="107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8">
        <v>22</v>
      </c>
      <c r="B25" s="107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8">
        <v>23</v>
      </c>
      <c r="B26" s="107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8">
        <v>24</v>
      </c>
      <c r="B27" s="107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8">
        <v>25</v>
      </c>
      <c r="B28" s="107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8">
        <v>26</v>
      </c>
      <c r="B29" s="107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8">
        <v>27</v>
      </c>
      <c r="B30" s="107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8">
        <v>28</v>
      </c>
      <c r="B31" s="107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8">
        <v>29</v>
      </c>
      <c r="B32" s="107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8">
        <v>30</v>
      </c>
      <c r="B33" s="107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8">
        <v>1</v>
      </c>
      <c r="B37" s="107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8">
        <v>2</v>
      </c>
      <c r="B38" s="107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8">
        <v>3</v>
      </c>
      <c r="B39" s="107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8">
        <v>4</v>
      </c>
      <c r="B40" s="107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8">
        <v>5</v>
      </c>
      <c r="B41" s="107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8">
        <v>6</v>
      </c>
      <c r="B42" s="107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8">
        <v>7</v>
      </c>
      <c r="B43" s="107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8">
        <v>8</v>
      </c>
      <c r="B44" s="107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8">
        <v>9</v>
      </c>
      <c r="B45" s="107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8">
        <v>10</v>
      </c>
      <c r="B46" s="107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8">
        <v>11</v>
      </c>
      <c r="B47" s="107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8">
        <v>12</v>
      </c>
      <c r="B48" s="107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8">
        <v>13</v>
      </c>
      <c r="B49" s="107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8">
        <v>14</v>
      </c>
      <c r="B50" s="107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8">
        <v>15</v>
      </c>
      <c r="B51" s="107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8">
        <v>16</v>
      </c>
      <c r="B52" s="107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8">
        <v>17</v>
      </c>
      <c r="B53" s="107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8">
        <v>18</v>
      </c>
      <c r="B54" s="107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8">
        <v>19</v>
      </c>
      <c r="B55" s="107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8">
        <v>20</v>
      </c>
      <c r="B56" s="107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8">
        <v>21</v>
      </c>
      <c r="B57" s="107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8">
        <v>22</v>
      </c>
      <c r="B58" s="107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8">
        <v>23</v>
      </c>
      <c r="B59" s="107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8">
        <v>24</v>
      </c>
      <c r="B60" s="107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8">
        <v>25</v>
      </c>
      <c r="B61" s="107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8">
        <v>26</v>
      </c>
      <c r="B62" s="107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8">
        <v>27</v>
      </c>
      <c r="B63" s="107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8">
        <v>28</v>
      </c>
      <c r="B64" s="107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8">
        <v>29</v>
      </c>
      <c r="B65" s="107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8">
        <v>30</v>
      </c>
      <c r="B66" s="107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8">
        <v>1</v>
      </c>
      <c r="B70" s="107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8">
        <v>2</v>
      </c>
      <c r="B71" s="107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8">
        <v>3</v>
      </c>
      <c r="B72" s="107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8">
        <v>4</v>
      </c>
      <c r="B73" s="107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8">
        <v>5</v>
      </c>
      <c r="B74" s="107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8">
        <v>6</v>
      </c>
      <c r="B75" s="107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8">
        <v>7</v>
      </c>
      <c r="B76" s="107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8">
        <v>8</v>
      </c>
      <c r="B77" s="107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8">
        <v>9</v>
      </c>
      <c r="B78" s="107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8">
        <v>10</v>
      </c>
      <c r="B79" s="107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8">
        <v>11</v>
      </c>
      <c r="B80" s="107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8">
        <v>12</v>
      </c>
      <c r="B81" s="107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8">
        <v>13</v>
      </c>
      <c r="B82" s="107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8">
        <v>14</v>
      </c>
      <c r="B83" s="107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8">
        <v>15</v>
      </c>
      <c r="B84" s="107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8">
        <v>16</v>
      </c>
      <c r="B85" s="107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8">
        <v>17</v>
      </c>
      <c r="B86" s="107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8">
        <v>18</v>
      </c>
      <c r="B87" s="107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8">
        <v>19</v>
      </c>
      <c r="B88" s="107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8">
        <v>20</v>
      </c>
      <c r="B89" s="107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8">
        <v>21</v>
      </c>
      <c r="B90" s="107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8">
        <v>22</v>
      </c>
      <c r="B91" s="107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8">
        <v>23</v>
      </c>
      <c r="B92" s="107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8">
        <v>24</v>
      </c>
      <c r="B93" s="107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8">
        <v>25</v>
      </c>
      <c r="B94" s="107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8">
        <v>26</v>
      </c>
      <c r="B95" s="107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8">
        <v>27</v>
      </c>
      <c r="B96" s="107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8">
        <v>28</v>
      </c>
      <c r="B97" s="107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8">
        <v>29</v>
      </c>
      <c r="B98" s="107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8">
        <v>30</v>
      </c>
      <c r="B99" s="107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8">
        <v>1</v>
      </c>
      <c r="B103" s="107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8">
        <v>2</v>
      </c>
      <c r="B104" s="107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8">
        <v>3</v>
      </c>
      <c r="B105" s="107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8">
        <v>4</v>
      </c>
      <c r="B106" s="107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8">
        <v>5</v>
      </c>
      <c r="B107" s="107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8">
        <v>6</v>
      </c>
      <c r="B108" s="107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8">
        <v>7</v>
      </c>
      <c r="B109" s="107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8">
        <v>8</v>
      </c>
      <c r="B110" s="107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8">
        <v>9</v>
      </c>
      <c r="B111" s="107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8">
        <v>10</v>
      </c>
      <c r="B112" s="107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8">
        <v>11</v>
      </c>
      <c r="B113" s="107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8">
        <v>12</v>
      </c>
      <c r="B114" s="107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8">
        <v>13</v>
      </c>
      <c r="B115" s="107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8">
        <v>14</v>
      </c>
      <c r="B116" s="107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8">
        <v>15</v>
      </c>
      <c r="B117" s="107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8">
        <v>16</v>
      </c>
      <c r="B118" s="107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8">
        <v>17</v>
      </c>
      <c r="B119" s="107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8">
        <v>18</v>
      </c>
      <c r="B120" s="107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8">
        <v>19</v>
      </c>
      <c r="B121" s="107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8">
        <v>20</v>
      </c>
      <c r="B122" s="107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8">
        <v>21</v>
      </c>
      <c r="B123" s="107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8">
        <v>22</v>
      </c>
      <c r="B124" s="107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8">
        <v>23</v>
      </c>
      <c r="B125" s="107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8">
        <v>24</v>
      </c>
      <c r="B126" s="107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8">
        <v>25</v>
      </c>
      <c r="B127" s="107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8">
        <v>26</v>
      </c>
      <c r="B128" s="107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8">
        <v>27</v>
      </c>
      <c r="B129" s="107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8">
        <v>28</v>
      </c>
      <c r="B130" s="107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8">
        <v>29</v>
      </c>
      <c r="B131" s="107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8">
        <v>30</v>
      </c>
      <c r="B132" s="107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8">
        <v>1</v>
      </c>
      <c r="B136" s="107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8">
        <v>2</v>
      </c>
      <c r="B137" s="107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8">
        <v>3</v>
      </c>
      <c r="B138" s="107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8">
        <v>4</v>
      </c>
      <c r="B139" s="107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8">
        <v>5</v>
      </c>
      <c r="B140" s="107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8">
        <v>6</v>
      </c>
      <c r="B141" s="107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8">
        <v>7</v>
      </c>
      <c r="B142" s="107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8">
        <v>8</v>
      </c>
      <c r="B143" s="107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8">
        <v>9</v>
      </c>
      <c r="B144" s="107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8">
        <v>10</v>
      </c>
      <c r="B145" s="107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8">
        <v>11</v>
      </c>
      <c r="B146" s="107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8">
        <v>12</v>
      </c>
      <c r="B147" s="107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8">
        <v>13</v>
      </c>
      <c r="B148" s="107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8">
        <v>14</v>
      </c>
      <c r="B149" s="107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8">
        <v>15</v>
      </c>
      <c r="B150" s="107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8">
        <v>16</v>
      </c>
      <c r="B151" s="107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8">
        <v>17</v>
      </c>
      <c r="B152" s="107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8">
        <v>18</v>
      </c>
      <c r="B153" s="107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8">
        <v>19</v>
      </c>
      <c r="B154" s="107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8">
        <v>20</v>
      </c>
      <c r="B155" s="107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8">
        <v>21</v>
      </c>
      <c r="B156" s="107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8">
        <v>22</v>
      </c>
      <c r="B157" s="107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8">
        <v>23</v>
      </c>
      <c r="B158" s="107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8">
        <v>24</v>
      </c>
      <c r="B159" s="107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8">
        <v>25</v>
      </c>
      <c r="B160" s="107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8">
        <v>26</v>
      </c>
      <c r="B161" s="107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8">
        <v>27</v>
      </c>
      <c r="B162" s="107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8">
        <v>28</v>
      </c>
      <c r="B163" s="107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8">
        <v>29</v>
      </c>
      <c r="B164" s="107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8">
        <v>30</v>
      </c>
      <c r="B165" s="107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8">
        <v>1</v>
      </c>
      <c r="B169" s="107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8">
        <v>2</v>
      </c>
      <c r="B170" s="107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8">
        <v>3</v>
      </c>
      <c r="B171" s="107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8">
        <v>4</v>
      </c>
      <c r="B172" s="107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8">
        <v>5</v>
      </c>
      <c r="B173" s="107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8">
        <v>6</v>
      </c>
      <c r="B174" s="107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8">
        <v>7</v>
      </c>
      <c r="B175" s="107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8">
        <v>8</v>
      </c>
      <c r="B176" s="107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8">
        <v>9</v>
      </c>
      <c r="B177" s="107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8">
        <v>10</v>
      </c>
      <c r="B178" s="107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8">
        <v>11</v>
      </c>
      <c r="B179" s="107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8">
        <v>12</v>
      </c>
      <c r="B180" s="107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8">
        <v>13</v>
      </c>
      <c r="B181" s="107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8">
        <v>14</v>
      </c>
      <c r="B182" s="107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8">
        <v>15</v>
      </c>
      <c r="B183" s="107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8">
        <v>16</v>
      </c>
      <c r="B184" s="107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8">
        <v>17</v>
      </c>
      <c r="B185" s="107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8">
        <v>18</v>
      </c>
      <c r="B186" s="107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8">
        <v>19</v>
      </c>
      <c r="B187" s="107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8">
        <v>20</v>
      </c>
      <c r="B188" s="107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8">
        <v>21</v>
      </c>
      <c r="B189" s="107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8">
        <v>22</v>
      </c>
      <c r="B190" s="107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8">
        <v>23</v>
      </c>
      <c r="B191" s="107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8">
        <v>24</v>
      </c>
      <c r="B192" s="107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8">
        <v>25</v>
      </c>
      <c r="B193" s="107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8">
        <v>26</v>
      </c>
      <c r="B194" s="107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8">
        <v>27</v>
      </c>
      <c r="B195" s="107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8">
        <v>28</v>
      </c>
      <c r="B196" s="107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8">
        <v>29</v>
      </c>
      <c r="B197" s="107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8">
        <v>30</v>
      </c>
      <c r="B198" s="107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8">
        <v>1</v>
      </c>
      <c r="B202" s="107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8">
        <v>2</v>
      </c>
      <c r="B203" s="107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8">
        <v>3</v>
      </c>
      <c r="B204" s="107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8">
        <v>4</v>
      </c>
      <c r="B205" s="107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8">
        <v>5</v>
      </c>
      <c r="B206" s="107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8">
        <v>6</v>
      </c>
      <c r="B207" s="107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8">
        <v>7</v>
      </c>
      <c r="B208" s="107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8">
        <v>8</v>
      </c>
      <c r="B209" s="107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8">
        <v>9</v>
      </c>
      <c r="B210" s="107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8">
        <v>10</v>
      </c>
      <c r="B211" s="107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8">
        <v>11</v>
      </c>
      <c r="B212" s="107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8">
        <v>12</v>
      </c>
      <c r="B213" s="107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8">
        <v>13</v>
      </c>
      <c r="B214" s="107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8">
        <v>14</v>
      </c>
      <c r="B215" s="107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8">
        <v>15</v>
      </c>
      <c r="B216" s="107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8">
        <v>16</v>
      </c>
      <c r="B217" s="107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8">
        <v>17</v>
      </c>
      <c r="B218" s="107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8">
        <v>18</v>
      </c>
      <c r="B219" s="107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8">
        <v>19</v>
      </c>
      <c r="B220" s="107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8">
        <v>20</v>
      </c>
      <c r="B221" s="107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8">
        <v>21</v>
      </c>
      <c r="B222" s="107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8">
        <v>22</v>
      </c>
      <c r="B223" s="107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8">
        <v>23</v>
      </c>
      <c r="B224" s="107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8">
        <v>24</v>
      </c>
      <c r="B225" s="107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8">
        <v>25</v>
      </c>
      <c r="B226" s="107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8">
        <v>26</v>
      </c>
      <c r="B227" s="107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8">
        <v>27</v>
      </c>
      <c r="B228" s="107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8">
        <v>28</v>
      </c>
      <c r="B229" s="107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8">
        <v>29</v>
      </c>
      <c r="B230" s="107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8">
        <v>30</v>
      </c>
      <c r="B231" s="107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8">
        <v>1</v>
      </c>
      <c r="B235" s="107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8">
        <v>2</v>
      </c>
      <c r="B236" s="107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8">
        <v>3</v>
      </c>
      <c r="B237" s="107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8">
        <v>4</v>
      </c>
      <c r="B238" s="107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8">
        <v>5</v>
      </c>
      <c r="B239" s="107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8">
        <v>6</v>
      </c>
      <c r="B240" s="107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8">
        <v>7</v>
      </c>
      <c r="B241" s="107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8">
        <v>8</v>
      </c>
      <c r="B242" s="107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8">
        <v>9</v>
      </c>
      <c r="B243" s="107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8">
        <v>10</v>
      </c>
      <c r="B244" s="107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8">
        <v>11</v>
      </c>
      <c r="B245" s="107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8">
        <v>12</v>
      </c>
      <c r="B246" s="107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8">
        <v>13</v>
      </c>
      <c r="B247" s="107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8">
        <v>14</v>
      </c>
      <c r="B248" s="107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8">
        <v>15</v>
      </c>
      <c r="B249" s="107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8">
        <v>16</v>
      </c>
      <c r="B250" s="107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8">
        <v>17</v>
      </c>
      <c r="B251" s="107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8">
        <v>18</v>
      </c>
      <c r="B252" s="107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8">
        <v>19</v>
      </c>
      <c r="B253" s="107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8">
        <v>20</v>
      </c>
      <c r="B254" s="107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8">
        <v>21</v>
      </c>
      <c r="B255" s="107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8">
        <v>22</v>
      </c>
      <c r="B256" s="107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8">
        <v>23</v>
      </c>
      <c r="B257" s="107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8">
        <v>24</v>
      </c>
      <c r="B258" s="107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8">
        <v>25</v>
      </c>
      <c r="B259" s="107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8">
        <v>26</v>
      </c>
      <c r="B260" s="107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8">
        <v>27</v>
      </c>
      <c r="B261" s="107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8">
        <v>28</v>
      </c>
      <c r="B262" s="107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8">
        <v>29</v>
      </c>
      <c r="B263" s="107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8">
        <v>30</v>
      </c>
      <c r="B264" s="107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8">
        <v>1</v>
      </c>
      <c r="B268" s="107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8">
        <v>2</v>
      </c>
      <c r="B269" s="107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8">
        <v>3</v>
      </c>
      <c r="B270" s="107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8">
        <v>4</v>
      </c>
      <c r="B271" s="107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8">
        <v>5</v>
      </c>
      <c r="B272" s="107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8">
        <v>6</v>
      </c>
      <c r="B273" s="107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8">
        <v>7</v>
      </c>
      <c r="B274" s="107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8">
        <v>8</v>
      </c>
      <c r="B275" s="107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8">
        <v>9</v>
      </c>
      <c r="B276" s="107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8">
        <v>10</v>
      </c>
      <c r="B277" s="107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8">
        <v>11</v>
      </c>
      <c r="B278" s="107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8">
        <v>12</v>
      </c>
      <c r="B279" s="107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8">
        <v>13</v>
      </c>
      <c r="B280" s="107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8">
        <v>14</v>
      </c>
      <c r="B281" s="107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8">
        <v>15</v>
      </c>
      <c r="B282" s="107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8">
        <v>16</v>
      </c>
      <c r="B283" s="107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8">
        <v>17</v>
      </c>
      <c r="B284" s="107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8">
        <v>18</v>
      </c>
      <c r="B285" s="107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8">
        <v>19</v>
      </c>
      <c r="B286" s="107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8">
        <v>20</v>
      </c>
      <c r="B287" s="107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8">
        <v>21</v>
      </c>
      <c r="B288" s="107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8">
        <v>22</v>
      </c>
      <c r="B289" s="107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8">
        <v>23</v>
      </c>
      <c r="B290" s="107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8">
        <v>24</v>
      </c>
      <c r="B291" s="107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8">
        <v>25</v>
      </c>
      <c r="B292" s="107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8">
        <v>26</v>
      </c>
      <c r="B293" s="107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8">
        <v>27</v>
      </c>
      <c r="B294" s="107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8">
        <v>28</v>
      </c>
      <c r="B295" s="107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8">
        <v>29</v>
      </c>
      <c r="B296" s="107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8">
        <v>30</v>
      </c>
      <c r="B297" s="107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8">
        <v>1</v>
      </c>
      <c r="B301" s="107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8">
        <v>2</v>
      </c>
      <c r="B302" s="107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8">
        <v>3</v>
      </c>
      <c r="B303" s="107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8">
        <v>4</v>
      </c>
      <c r="B304" s="107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8">
        <v>5</v>
      </c>
      <c r="B305" s="107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8">
        <v>6</v>
      </c>
      <c r="B306" s="107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8">
        <v>7</v>
      </c>
      <c r="B307" s="107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8">
        <v>8</v>
      </c>
      <c r="B308" s="107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8">
        <v>9</v>
      </c>
      <c r="B309" s="107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8">
        <v>10</v>
      </c>
      <c r="B310" s="107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8">
        <v>11</v>
      </c>
      <c r="B311" s="107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8">
        <v>12</v>
      </c>
      <c r="B312" s="107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8">
        <v>13</v>
      </c>
      <c r="B313" s="107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8">
        <v>14</v>
      </c>
      <c r="B314" s="107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8">
        <v>15</v>
      </c>
      <c r="B315" s="107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8">
        <v>16</v>
      </c>
      <c r="B316" s="107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8">
        <v>17</v>
      </c>
      <c r="B317" s="107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8">
        <v>18</v>
      </c>
      <c r="B318" s="107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8">
        <v>19</v>
      </c>
      <c r="B319" s="107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8">
        <v>20</v>
      </c>
      <c r="B320" s="107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8">
        <v>21</v>
      </c>
      <c r="B321" s="107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8">
        <v>22</v>
      </c>
      <c r="B322" s="107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8">
        <v>23</v>
      </c>
      <c r="B323" s="107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8">
        <v>24</v>
      </c>
      <c r="B324" s="107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8">
        <v>25</v>
      </c>
      <c r="B325" s="107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8">
        <v>26</v>
      </c>
      <c r="B326" s="107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8">
        <v>27</v>
      </c>
      <c r="B327" s="107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8">
        <v>28</v>
      </c>
      <c r="B328" s="107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8">
        <v>29</v>
      </c>
      <c r="B329" s="107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8">
        <v>30</v>
      </c>
      <c r="B330" s="107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8">
        <v>1</v>
      </c>
      <c r="B334" s="107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8">
        <v>2</v>
      </c>
      <c r="B335" s="107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8">
        <v>3</v>
      </c>
      <c r="B336" s="107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8">
        <v>4</v>
      </c>
      <c r="B337" s="107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8">
        <v>5</v>
      </c>
      <c r="B338" s="107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8">
        <v>6</v>
      </c>
      <c r="B339" s="107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8">
        <v>7</v>
      </c>
      <c r="B340" s="107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8">
        <v>8</v>
      </c>
      <c r="B341" s="107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8">
        <v>9</v>
      </c>
      <c r="B342" s="107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8">
        <v>10</v>
      </c>
      <c r="B343" s="107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8">
        <v>11</v>
      </c>
      <c r="B344" s="107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8">
        <v>12</v>
      </c>
      <c r="B345" s="107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8">
        <v>13</v>
      </c>
      <c r="B346" s="107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8">
        <v>14</v>
      </c>
      <c r="B347" s="107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8">
        <v>15</v>
      </c>
      <c r="B348" s="107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8">
        <v>16</v>
      </c>
      <c r="B349" s="107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8">
        <v>17</v>
      </c>
      <c r="B350" s="107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8">
        <v>18</v>
      </c>
      <c r="B351" s="107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8">
        <v>19</v>
      </c>
      <c r="B352" s="107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8">
        <v>20</v>
      </c>
      <c r="B353" s="107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8">
        <v>21</v>
      </c>
      <c r="B354" s="107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8">
        <v>22</v>
      </c>
      <c r="B355" s="107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8">
        <v>23</v>
      </c>
      <c r="B356" s="107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8">
        <v>24</v>
      </c>
      <c r="B357" s="107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8">
        <v>25</v>
      </c>
      <c r="B358" s="107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8">
        <v>26</v>
      </c>
      <c r="B359" s="107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8">
        <v>27</v>
      </c>
      <c r="B360" s="107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8">
        <v>28</v>
      </c>
      <c r="B361" s="107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8">
        <v>29</v>
      </c>
      <c r="B362" s="107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8">
        <v>30</v>
      </c>
      <c r="B363" s="107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8">
        <v>1</v>
      </c>
      <c r="B367" s="107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8">
        <v>2</v>
      </c>
      <c r="B368" s="107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8">
        <v>3</v>
      </c>
      <c r="B369" s="107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8">
        <v>4</v>
      </c>
      <c r="B370" s="107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8">
        <v>5</v>
      </c>
      <c r="B371" s="107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8">
        <v>6</v>
      </c>
      <c r="B372" s="107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8">
        <v>7</v>
      </c>
      <c r="B373" s="107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8">
        <v>8</v>
      </c>
      <c r="B374" s="107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8">
        <v>9</v>
      </c>
      <c r="B375" s="107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8">
        <v>10</v>
      </c>
      <c r="B376" s="107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8">
        <v>11</v>
      </c>
      <c r="B377" s="107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8">
        <v>12</v>
      </c>
      <c r="B378" s="107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8">
        <v>13</v>
      </c>
      <c r="B379" s="107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8">
        <v>14</v>
      </c>
      <c r="B380" s="107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8">
        <v>15</v>
      </c>
      <c r="B381" s="107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8">
        <v>16</v>
      </c>
      <c r="B382" s="107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8">
        <v>17</v>
      </c>
      <c r="B383" s="107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8">
        <v>18</v>
      </c>
      <c r="B384" s="107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8">
        <v>19</v>
      </c>
      <c r="B385" s="107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8">
        <v>20</v>
      </c>
      <c r="B386" s="107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8">
        <v>21</v>
      </c>
      <c r="B387" s="107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8">
        <v>22</v>
      </c>
      <c r="B388" s="107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8">
        <v>23</v>
      </c>
      <c r="B389" s="107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8">
        <v>24</v>
      </c>
      <c r="B390" s="107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8">
        <v>25</v>
      </c>
      <c r="B391" s="107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8">
        <v>26</v>
      </c>
      <c r="B392" s="107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8">
        <v>27</v>
      </c>
      <c r="B393" s="107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8">
        <v>28</v>
      </c>
      <c r="B394" s="107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8">
        <v>29</v>
      </c>
      <c r="B395" s="107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8">
        <v>30</v>
      </c>
      <c r="B396" s="107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8">
        <v>1</v>
      </c>
      <c r="B400" s="107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8">
        <v>2</v>
      </c>
      <c r="B401" s="107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8">
        <v>3</v>
      </c>
      <c r="B402" s="107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8">
        <v>4</v>
      </c>
      <c r="B403" s="107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8">
        <v>5</v>
      </c>
      <c r="B404" s="107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8">
        <v>6</v>
      </c>
      <c r="B405" s="107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8">
        <v>7</v>
      </c>
      <c r="B406" s="107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8">
        <v>8</v>
      </c>
      <c r="B407" s="107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8">
        <v>9</v>
      </c>
      <c r="B408" s="107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8">
        <v>10</v>
      </c>
      <c r="B409" s="107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8">
        <v>11</v>
      </c>
      <c r="B410" s="107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8">
        <v>12</v>
      </c>
      <c r="B411" s="107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8">
        <v>13</v>
      </c>
      <c r="B412" s="107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8">
        <v>14</v>
      </c>
      <c r="B413" s="107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8">
        <v>15</v>
      </c>
      <c r="B414" s="107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8">
        <v>16</v>
      </c>
      <c r="B415" s="107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8">
        <v>17</v>
      </c>
      <c r="B416" s="107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8">
        <v>18</v>
      </c>
      <c r="B417" s="107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8">
        <v>19</v>
      </c>
      <c r="B418" s="107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8">
        <v>20</v>
      </c>
      <c r="B419" s="107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8">
        <v>21</v>
      </c>
      <c r="B420" s="107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8">
        <v>22</v>
      </c>
      <c r="B421" s="107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8">
        <v>23</v>
      </c>
      <c r="B422" s="107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8">
        <v>24</v>
      </c>
      <c r="B423" s="107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8">
        <v>25</v>
      </c>
      <c r="B424" s="107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8">
        <v>26</v>
      </c>
      <c r="B425" s="107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8">
        <v>27</v>
      </c>
      <c r="B426" s="107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8">
        <v>28</v>
      </c>
      <c r="B427" s="107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8">
        <v>29</v>
      </c>
      <c r="B428" s="107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8">
        <v>30</v>
      </c>
      <c r="B429" s="107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8">
        <v>1</v>
      </c>
      <c r="B433" s="107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8">
        <v>2</v>
      </c>
      <c r="B434" s="107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8">
        <v>3</v>
      </c>
      <c r="B435" s="107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8">
        <v>4</v>
      </c>
      <c r="B436" s="107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8">
        <v>5</v>
      </c>
      <c r="B437" s="107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8">
        <v>6</v>
      </c>
      <c r="B438" s="107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8">
        <v>7</v>
      </c>
      <c r="B439" s="107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8">
        <v>8</v>
      </c>
      <c r="B440" s="107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8">
        <v>9</v>
      </c>
      <c r="B441" s="107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8">
        <v>10</v>
      </c>
      <c r="B442" s="107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8">
        <v>11</v>
      </c>
      <c r="B443" s="107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8">
        <v>12</v>
      </c>
      <c r="B444" s="107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8">
        <v>13</v>
      </c>
      <c r="B445" s="107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8">
        <v>14</v>
      </c>
      <c r="B446" s="107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8">
        <v>15</v>
      </c>
      <c r="B447" s="107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8">
        <v>16</v>
      </c>
      <c r="B448" s="107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8">
        <v>17</v>
      </c>
      <c r="B449" s="107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8">
        <v>18</v>
      </c>
      <c r="B450" s="107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8">
        <v>19</v>
      </c>
      <c r="B451" s="107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8">
        <v>20</v>
      </c>
      <c r="B452" s="107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8">
        <v>21</v>
      </c>
      <c r="B453" s="107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8">
        <v>22</v>
      </c>
      <c r="B454" s="107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8">
        <v>23</v>
      </c>
      <c r="B455" s="107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8">
        <v>24</v>
      </c>
      <c r="B456" s="107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8">
        <v>25</v>
      </c>
      <c r="B457" s="107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8">
        <v>26</v>
      </c>
      <c r="B458" s="107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8">
        <v>27</v>
      </c>
      <c r="B459" s="107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8">
        <v>28</v>
      </c>
      <c r="B460" s="107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8">
        <v>29</v>
      </c>
      <c r="B461" s="107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8">
        <v>30</v>
      </c>
      <c r="B462" s="107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8">
        <v>1</v>
      </c>
      <c r="B466" s="107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8">
        <v>2</v>
      </c>
      <c r="B467" s="107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8">
        <v>3</v>
      </c>
      <c r="B468" s="107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8">
        <v>4</v>
      </c>
      <c r="B469" s="107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8">
        <v>5</v>
      </c>
      <c r="B470" s="107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8">
        <v>6</v>
      </c>
      <c r="B471" s="107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8">
        <v>7</v>
      </c>
      <c r="B472" s="107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8">
        <v>8</v>
      </c>
      <c r="B473" s="107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8">
        <v>9</v>
      </c>
      <c r="B474" s="107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8">
        <v>10</v>
      </c>
      <c r="B475" s="107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8">
        <v>11</v>
      </c>
      <c r="B476" s="107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8">
        <v>12</v>
      </c>
      <c r="B477" s="107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8">
        <v>13</v>
      </c>
      <c r="B478" s="107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8">
        <v>14</v>
      </c>
      <c r="B479" s="107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8">
        <v>15</v>
      </c>
      <c r="B480" s="107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8">
        <v>16</v>
      </c>
      <c r="B481" s="107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8">
        <v>17</v>
      </c>
      <c r="B482" s="107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8">
        <v>18</v>
      </c>
      <c r="B483" s="107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8">
        <v>19</v>
      </c>
      <c r="B484" s="107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8">
        <v>20</v>
      </c>
      <c r="B485" s="107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8">
        <v>21</v>
      </c>
      <c r="B486" s="107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8">
        <v>22</v>
      </c>
      <c r="B487" s="107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8">
        <v>23</v>
      </c>
      <c r="B488" s="107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8">
        <v>24</v>
      </c>
      <c r="B489" s="107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8">
        <v>25</v>
      </c>
      <c r="B490" s="107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8">
        <v>26</v>
      </c>
      <c r="B491" s="107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8">
        <v>27</v>
      </c>
      <c r="B492" s="107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8">
        <v>28</v>
      </c>
      <c r="B493" s="107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8">
        <v>29</v>
      </c>
      <c r="B494" s="107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8">
        <v>30</v>
      </c>
      <c r="B495" s="107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8">
        <v>1</v>
      </c>
      <c r="B499" s="107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8">
        <v>2</v>
      </c>
      <c r="B500" s="107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8">
        <v>3</v>
      </c>
      <c r="B501" s="107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8">
        <v>4</v>
      </c>
      <c r="B502" s="107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8">
        <v>5</v>
      </c>
      <c r="B503" s="107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8">
        <v>6</v>
      </c>
      <c r="B504" s="107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8">
        <v>7</v>
      </c>
      <c r="B505" s="107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8">
        <v>8</v>
      </c>
      <c r="B506" s="107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8">
        <v>9</v>
      </c>
      <c r="B507" s="107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8">
        <v>10</v>
      </c>
      <c r="B508" s="107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8">
        <v>11</v>
      </c>
      <c r="B509" s="107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8">
        <v>12</v>
      </c>
      <c r="B510" s="107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8">
        <v>13</v>
      </c>
      <c r="B511" s="107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8">
        <v>14</v>
      </c>
      <c r="B512" s="107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8">
        <v>15</v>
      </c>
      <c r="B513" s="107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8">
        <v>16</v>
      </c>
      <c r="B514" s="107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8">
        <v>17</v>
      </c>
      <c r="B515" s="107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8">
        <v>18</v>
      </c>
      <c r="B516" s="107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8">
        <v>19</v>
      </c>
      <c r="B517" s="107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8">
        <v>20</v>
      </c>
      <c r="B518" s="107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8">
        <v>21</v>
      </c>
      <c r="B519" s="107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8">
        <v>22</v>
      </c>
      <c r="B520" s="107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8">
        <v>23</v>
      </c>
      <c r="B521" s="107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8">
        <v>24</v>
      </c>
      <c r="B522" s="107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8">
        <v>25</v>
      </c>
      <c r="B523" s="107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8">
        <v>26</v>
      </c>
      <c r="B524" s="107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8">
        <v>27</v>
      </c>
      <c r="B525" s="107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8">
        <v>28</v>
      </c>
      <c r="B526" s="107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8">
        <v>29</v>
      </c>
      <c r="B527" s="107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8">
        <v>30</v>
      </c>
      <c r="B528" s="107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8">
        <v>1</v>
      </c>
      <c r="B532" s="107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8">
        <v>2</v>
      </c>
      <c r="B533" s="107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8">
        <v>3</v>
      </c>
      <c r="B534" s="107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8">
        <v>4</v>
      </c>
      <c r="B535" s="107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8">
        <v>5</v>
      </c>
      <c r="B536" s="107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8">
        <v>6</v>
      </c>
      <c r="B537" s="107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8">
        <v>7</v>
      </c>
      <c r="B538" s="107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8">
        <v>8</v>
      </c>
      <c r="B539" s="107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8">
        <v>9</v>
      </c>
      <c r="B540" s="107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8">
        <v>10</v>
      </c>
      <c r="B541" s="107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8">
        <v>11</v>
      </c>
      <c r="B542" s="107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8">
        <v>12</v>
      </c>
      <c r="B543" s="107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8">
        <v>13</v>
      </c>
      <c r="B544" s="107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8">
        <v>14</v>
      </c>
      <c r="B545" s="107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8">
        <v>15</v>
      </c>
      <c r="B546" s="107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8">
        <v>16</v>
      </c>
      <c r="B547" s="107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8">
        <v>17</v>
      </c>
      <c r="B548" s="107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8">
        <v>18</v>
      </c>
      <c r="B549" s="107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8">
        <v>19</v>
      </c>
      <c r="B550" s="107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8">
        <v>20</v>
      </c>
      <c r="B551" s="107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8">
        <v>21</v>
      </c>
      <c r="B552" s="107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8">
        <v>22</v>
      </c>
      <c r="B553" s="107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8">
        <v>23</v>
      </c>
      <c r="B554" s="107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8">
        <v>24</v>
      </c>
      <c r="B555" s="107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8">
        <v>25</v>
      </c>
      <c r="B556" s="107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8">
        <v>26</v>
      </c>
      <c r="B557" s="107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8">
        <v>27</v>
      </c>
      <c r="B558" s="107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8">
        <v>28</v>
      </c>
      <c r="B559" s="107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8">
        <v>29</v>
      </c>
      <c r="B560" s="107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8">
        <v>30</v>
      </c>
      <c r="B561" s="107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8">
        <v>1</v>
      </c>
      <c r="B565" s="107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8">
        <v>2</v>
      </c>
      <c r="B566" s="107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8">
        <v>3</v>
      </c>
      <c r="B567" s="107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8">
        <v>4</v>
      </c>
      <c r="B568" s="107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8">
        <v>5</v>
      </c>
      <c r="B569" s="107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8">
        <v>6</v>
      </c>
      <c r="B570" s="107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8">
        <v>7</v>
      </c>
      <c r="B571" s="107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8">
        <v>8</v>
      </c>
      <c r="B572" s="107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8">
        <v>9</v>
      </c>
      <c r="B573" s="107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8">
        <v>10</v>
      </c>
      <c r="B574" s="107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8">
        <v>11</v>
      </c>
      <c r="B575" s="107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8">
        <v>12</v>
      </c>
      <c r="B576" s="107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8">
        <v>13</v>
      </c>
      <c r="B577" s="107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8">
        <v>14</v>
      </c>
      <c r="B578" s="107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8">
        <v>15</v>
      </c>
      <c r="B579" s="107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8">
        <v>16</v>
      </c>
      <c r="B580" s="107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8">
        <v>17</v>
      </c>
      <c r="B581" s="107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8">
        <v>18</v>
      </c>
      <c r="B582" s="107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8">
        <v>19</v>
      </c>
      <c r="B583" s="107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8">
        <v>20</v>
      </c>
      <c r="B584" s="107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8">
        <v>21</v>
      </c>
      <c r="B585" s="107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8">
        <v>22</v>
      </c>
      <c r="B586" s="107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8">
        <v>23</v>
      </c>
      <c r="B587" s="107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8">
        <v>24</v>
      </c>
      <c r="B588" s="107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8">
        <v>25</v>
      </c>
      <c r="B589" s="107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8">
        <v>26</v>
      </c>
      <c r="B590" s="107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8">
        <v>27</v>
      </c>
      <c r="B591" s="107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8">
        <v>28</v>
      </c>
      <c r="B592" s="107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8">
        <v>29</v>
      </c>
      <c r="B593" s="107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8">
        <v>30</v>
      </c>
      <c r="B594" s="107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8">
        <v>1</v>
      </c>
      <c r="B598" s="107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8">
        <v>2</v>
      </c>
      <c r="B599" s="107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8">
        <v>3</v>
      </c>
      <c r="B600" s="107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8">
        <v>4</v>
      </c>
      <c r="B601" s="107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8">
        <v>5</v>
      </c>
      <c r="B602" s="107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8">
        <v>6</v>
      </c>
      <c r="B603" s="107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8">
        <v>7</v>
      </c>
      <c r="B604" s="107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8">
        <v>8</v>
      </c>
      <c r="B605" s="107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8">
        <v>9</v>
      </c>
      <c r="B606" s="107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8">
        <v>10</v>
      </c>
      <c r="B607" s="107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8">
        <v>11</v>
      </c>
      <c r="B608" s="107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8">
        <v>12</v>
      </c>
      <c r="B609" s="107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8">
        <v>13</v>
      </c>
      <c r="B610" s="107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8">
        <v>14</v>
      </c>
      <c r="B611" s="107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8">
        <v>15</v>
      </c>
      <c r="B612" s="107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8">
        <v>16</v>
      </c>
      <c r="B613" s="107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8">
        <v>17</v>
      </c>
      <c r="B614" s="107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8">
        <v>18</v>
      </c>
      <c r="B615" s="107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8">
        <v>19</v>
      </c>
      <c r="B616" s="107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8">
        <v>20</v>
      </c>
      <c r="B617" s="107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8">
        <v>21</v>
      </c>
      <c r="B618" s="107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8">
        <v>22</v>
      </c>
      <c r="B619" s="107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8">
        <v>23</v>
      </c>
      <c r="B620" s="107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8">
        <v>24</v>
      </c>
      <c r="B621" s="107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8">
        <v>25</v>
      </c>
      <c r="B622" s="107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8">
        <v>26</v>
      </c>
      <c r="B623" s="107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8">
        <v>27</v>
      </c>
      <c r="B624" s="107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8">
        <v>28</v>
      </c>
      <c r="B625" s="107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8">
        <v>29</v>
      </c>
      <c r="B626" s="107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8">
        <v>30</v>
      </c>
      <c r="B627" s="107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8">
        <v>1</v>
      </c>
      <c r="B631" s="107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8">
        <v>2</v>
      </c>
      <c r="B632" s="107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8">
        <v>3</v>
      </c>
      <c r="B633" s="107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8">
        <v>4</v>
      </c>
      <c r="B634" s="107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8">
        <v>5</v>
      </c>
      <c r="B635" s="107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8">
        <v>6</v>
      </c>
      <c r="B636" s="107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8">
        <v>7</v>
      </c>
      <c r="B637" s="107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8">
        <v>8</v>
      </c>
      <c r="B638" s="107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8">
        <v>9</v>
      </c>
      <c r="B639" s="107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8">
        <v>10</v>
      </c>
      <c r="B640" s="107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8">
        <v>11</v>
      </c>
      <c r="B641" s="107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8">
        <v>12</v>
      </c>
      <c r="B642" s="107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8">
        <v>13</v>
      </c>
      <c r="B643" s="107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8">
        <v>14</v>
      </c>
      <c r="B644" s="107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8">
        <v>15</v>
      </c>
      <c r="B645" s="107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8">
        <v>16</v>
      </c>
      <c r="B646" s="107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8">
        <v>17</v>
      </c>
      <c r="B647" s="107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8">
        <v>18</v>
      </c>
      <c r="B648" s="107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8">
        <v>19</v>
      </c>
      <c r="B649" s="107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8">
        <v>20</v>
      </c>
      <c r="B650" s="107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8">
        <v>21</v>
      </c>
      <c r="B651" s="107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8">
        <v>22</v>
      </c>
      <c r="B652" s="107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8">
        <v>23</v>
      </c>
      <c r="B653" s="107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8">
        <v>24</v>
      </c>
      <c r="B654" s="107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8">
        <v>25</v>
      </c>
      <c r="B655" s="107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8">
        <v>26</v>
      </c>
      <c r="B656" s="107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8">
        <v>27</v>
      </c>
      <c r="B657" s="107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8">
        <v>28</v>
      </c>
      <c r="B658" s="107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8">
        <v>29</v>
      </c>
      <c r="B659" s="107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8">
        <v>30</v>
      </c>
      <c r="B660" s="107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8">
        <v>1</v>
      </c>
      <c r="B664" s="107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8">
        <v>2</v>
      </c>
      <c r="B665" s="107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8">
        <v>3</v>
      </c>
      <c r="B666" s="107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8">
        <v>4</v>
      </c>
      <c r="B667" s="107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8">
        <v>5</v>
      </c>
      <c r="B668" s="107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8">
        <v>6</v>
      </c>
      <c r="B669" s="107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8">
        <v>7</v>
      </c>
      <c r="B670" s="107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8">
        <v>8</v>
      </c>
      <c r="B671" s="107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8">
        <v>9</v>
      </c>
      <c r="B672" s="107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8">
        <v>10</v>
      </c>
      <c r="B673" s="107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8">
        <v>11</v>
      </c>
      <c r="B674" s="107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8">
        <v>12</v>
      </c>
      <c r="B675" s="107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8">
        <v>13</v>
      </c>
      <c r="B676" s="107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8">
        <v>14</v>
      </c>
      <c r="B677" s="107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8">
        <v>15</v>
      </c>
      <c r="B678" s="107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8">
        <v>16</v>
      </c>
      <c r="B679" s="107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8">
        <v>17</v>
      </c>
      <c r="B680" s="107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8">
        <v>18</v>
      </c>
      <c r="B681" s="107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8">
        <v>19</v>
      </c>
      <c r="B682" s="107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8">
        <v>20</v>
      </c>
      <c r="B683" s="107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8">
        <v>21</v>
      </c>
      <c r="B684" s="107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8">
        <v>22</v>
      </c>
      <c r="B685" s="107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8">
        <v>23</v>
      </c>
      <c r="B686" s="107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8">
        <v>24</v>
      </c>
      <c r="B687" s="107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8">
        <v>25</v>
      </c>
      <c r="B688" s="107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8">
        <v>26</v>
      </c>
      <c r="B689" s="107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8">
        <v>27</v>
      </c>
      <c r="B690" s="107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8">
        <v>28</v>
      </c>
      <c r="B691" s="107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8">
        <v>29</v>
      </c>
      <c r="B692" s="107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8">
        <v>30</v>
      </c>
      <c r="B693" s="107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8">
        <v>1</v>
      </c>
      <c r="B697" s="107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8">
        <v>2</v>
      </c>
      <c r="B698" s="107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8">
        <v>3</v>
      </c>
      <c r="B699" s="107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8">
        <v>4</v>
      </c>
      <c r="B700" s="107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8">
        <v>5</v>
      </c>
      <c r="B701" s="107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8">
        <v>6</v>
      </c>
      <c r="B702" s="107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8">
        <v>7</v>
      </c>
      <c r="B703" s="107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8">
        <v>8</v>
      </c>
      <c r="B704" s="107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8">
        <v>9</v>
      </c>
      <c r="B705" s="107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8">
        <v>10</v>
      </c>
      <c r="B706" s="107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8">
        <v>11</v>
      </c>
      <c r="B707" s="107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8">
        <v>12</v>
      </c>
      <c r="B708" s="107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8">
        <v>13</v>
      </c>
      <c r="B709" s="107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8">
        <v>14</v>
      </c>
      <c r="B710" s="107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8">
        <v>15</v>
      </c>
      <c r="B711" s="107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8">
        <v>16</v>
      </c>
      <c r="B712" s="107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8">
        <v>17</v>
      </c>
      <c r="B713" s="107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8">
        <v>18</v>
      </c>
      <c r="B714" s="107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8">
        <v>19</v>
      </c>
      <c r="B715" s="107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8">
        <v>20</v>
      </c>
      <c r="B716" s="107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8">
        <v>21</v>
      </c>
      <c r="B717" s="107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8">
        <v>22</v>
      </c>
      <c r="B718" s="107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8">
        <v>23</v>
      </c>
      <c r="B719" s="107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8">
        <v>24</v>
      </c>
      <c r="B720" s="107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8">
        <v>25</v>
      </c>
      <c r="B721" s="107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8">
        <v>26</v>
      </c>
      <c r="B722" s="107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8">
        <v>27</v>
      </c>
      <c r="B723" s="107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8">
        <v>28</v>
      </c>
      <c r="B724" s="107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8">
        <v>29</v>
      </c>
      <c r="B725" s="107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8">
        <v>30</v>
      </c>
      <c r="B726" s="107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8">
        <v>1</v>
      </c>
      <c r="B730" s="107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8">
        <v>2</v>
      </c>
      <c r="B731" s="107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8">
        <v>3</v>
      </c>
      <c r="B732" s="107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8">
        <v>4</v>
      </c>
      <c r="B733" s="107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8">
        <v>5</v>
      </c>
      <c r="B734" s="107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8">
        <v>6</v>
      </c>
      <c r="B735" s="107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8">
        <v>7</v>
      </c>
      <c r="B736" s="107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8">
        <v>8</v>
      </c>
      <c r="B737" s="107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8">
        <v>9</v>
      </c>
      <c r="B738" s="107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8">
        <v>10</v>
      </c>
      <c r="B739" s="107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8">
        <v>11</v>
      </c>
      <c r="B740" s="107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8">
        <v>12</v>
      </c>
      <c r="B741" s="107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8">
        <v>13</v>
      </c>
      <c r="B742" s="107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8">
        <v>14</v>
      </c>
      <c r="B743" s="107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8">
        <v>15</v>
      </c>
      <c r="B744" s="107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8">
        <v>16</v>
      </c>
      <c r="B745" s="107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8">
        <v>17</v>
      </c>
      <c r="B746" s="107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8">
        <v>18</v>
      </c>
      <c r="B747" s="107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8">
        <v>19</v>
      </c>
      <c r="B748" s="107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8">
        <v>20</v>
      </c>
      <c r="B749" s="107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8">
        <v>21</v>
      </c>
      <c r="B750" s="107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8">
        <v>22</v>
      </c>
      <c r="B751" s="107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8">
        <v>23</v>
      </c>
      <c r="B752" s="107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8">
        <v>24</v>
      </c>
      <c r="B753" s="107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8">
        <v>25</v>
      </c>
      <c r="B754" s="107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8">
        <v>26</v>
      </c>
      <c r="B755" s="107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8">
        <v>27</v>
      </c>
      <c r="B756" s="107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8">
        <v>28</v>
      </c>
      <c r="B757" s="107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8">
        <v>29</v>
      </c>
      <c r="B758" s="107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8">
        <v>30</v>
      </c>
      <c r="B759" s="107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8">
        <v>1</v>
      </c>
      <c r="B763" s="107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8">
        <v>2</v>
      </c>
      <c r="B764" s="107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8">
        <v>3</v>
      </c>
      <c r="B765" s="107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8">
        <v>4</v>
      </c>
      <c r="B766" s="107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8">
        <v>5</v>
      </c>
      <c r="B767" s="107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8">
        <v>6</v>
      </c>
      <c r="B768" s="107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8">
        <v>7</v>
      </c>
      <c r="B769" s="107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8">
        <v>8</v>
      </c>
      <c r="B770" s="107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8">
        <v>9</v>
      </c>
      <c r="B771" s="107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8">
        <v>10</v>
      </c>
      <c r="B772" s="107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8">
        <v>11</v>
      </c>
      <c r="B773" s="107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8">
        <v>12</v>
      </c>
      <c r="B774" s="107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8">
        <v>13</v>
      </c>
      <c r="B775" s="107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8">
        <v>14</v>
      </c>
      <c r="B776" s="107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8">
        <v>15</v>
      </c>
      <c r="B777" s="107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8">
        <v>16</v>
      </c>
      <c r="B778" s="107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8">
        <v>17</v>
      </c>
      <c r="B779" s="107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8">
        <v>18</v>
      </c>
      <c r="B780" s="107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8">
        <v>19</v>
      </c>
      <c r="B781" s="107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8">
        <v>20</v>
      </c>
      <c r="B782" s="107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8">
        <v>21</v>
      </c>
      <c r="B783" s="107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8">
        <v>22</v>
      </c>
      <c r="B784" s="107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8">
        <v>23</v>
      </c>
      <c r="B785" s="107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8">
        <v>24</v>
      </c>
      <c r="B786" s="107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8">
        <v>25</v>
      </c>
      <c r="B787" s="107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8">
        <v>26</v>
      </c>
      <c r="B788" s="107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8">
        <v>27</v>
      </c>
      <c r="B789" s="107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8">
        <v>28</v>
      </c>
      <c r="B790" s="107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8">
        <v>29</v>
      </c>
      <c r="B791" s="107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8">
        <v>30</v>
      </c>
      <c r="B792" s="107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8">
        <v>1</v>
      </c>
      <c r="B796" s="107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8">
        <v>2</v>
      </c>
      <c r="B797" s="107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8">
        <v>3</v>
      </c>
      <c r="B798" s="107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8">
        <v>4</v>
      </c>
      <c r="B799" s="107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8">
        <v>5</v>
      </c>
      <c r="B800" s="107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8">
        <v>6</v>
      </c>
      <c r="B801" s="107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8">
        <v>7</v>
      </c>
      <c r="B802" s="107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8">
        <v>8</v>
      </c>
      <c r="B803" s="107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8">
        <v>9</v>
      </c>
      <c r="B804" s="107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8">
        <v>10</v>
      </c>
      <c r="B805" s="107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8">
        <v>11</v>
      </c>
      <c r="B806" s="107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8">
        <v>12</v>
      </c>
      <c r="B807" s="107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8">
        <v>13</v>
      </c>
      <c r="B808" s="107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8">
        <v>14</v>
      </c>
      <c r="B809" s="107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8">
        <v>15</v>
      </c>
      <c r="B810" s="107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8">
        <v>16</v>
      </c>
      <c r="B811" s="107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8">
        <v>17</v>
      </c>
      <c r="B812" s="107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8">
        <v>18</v>
      </c>
      <c r="B813" s="107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8">
        <v>19</v>
      </c>
      <c r="B814" s="107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8">
        <v>20</v>
      </c>
      <c r="B815" s="107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8">
        <v>21</v>
      </c>
      <c r="B816" s="107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8">
        <v>22</v>
      </c>
      <c r="B817" s="107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8">
        <v>23</v>
      </c>
      <c r="B818" s="107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8">
        <v>24</v>
      </c>
      <c r="B819" s="107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8">
        <v>25</v>
      </c>
      <c r="B820" s="107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8">
        <v>26</v>
      </c>
      <c r="B821" s="107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8">
        <v>27</v>
      </c>
      <c r="B822" s="107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8">
        <v>28</v>
      </c>
      <c r="B823" s="107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8">
        <v>29</v>
      </c>
      <c r="B824" s="107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8">
        <v>30</v>
      </c>
      <c r="B825" s="107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8">
        <v>1</v>
      </c>
      <c r="B829" s="107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8">
        <v>2</v>
      </c>
      <c r="B830" s="107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8">
        <v>3</v>
      </c>
      <c r="B831" s="107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8">
        <v>4</v>
      </c>
      <c r="B832" s="107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8">
        <v>5</v>
      </c>
      <c r="B833" s="107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8">
        <v>6</v>
      </c>
      <c r="B834" s="107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8">
        <v>7</v>
      </c>
      <c r="B835" s="107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8">
        <v>8</v>
      </c>
      <c r="B836" s="107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8">
        <v>9</v>
      </c>
      <c r="B837" s="107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8">
        <v>10</v>
      </c>
      <c r="B838" s="107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8">
        <v>11</v>
      </c>
      <c r="B839" s="107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8">
        <v>12</v>
      </c>
      <c r="B840" s="107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8">
        <v>13</v>
      </c>
      <c r="B841" s="107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8">
        <v>14</v>
      </c>
      <c r="B842" s="107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8">
        <v>15</v>
      </c>
      <c r="B843" s="107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8">
        <v>16</v>
      </c>
      <c r="B844" s="107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8">
        <v>17</v>
      </c>
      <c r="B845" s="107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8">
        <v>18</v>
      </c>
      <c r="B846" s="107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8">
        <v>19</v>
      </c>
      <c r="B847" s="107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8">
        <v>20</v>
      </c>
      <c r="B848" s="107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8">
        <v>21</v>
      </c>
      <c r="B849" s="107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8">
        <v>22</v>
      </c>
      <c r="B850" s="107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8">
        <v>23</v>
      </c>
      <c r="B851" s="107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8">
        <v>24</v>
      </c>
      <c r="B852" s="107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8">
        <v>25</v>
      </c>
      <c r="B853" s="107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8">
        <v>26</v>
      </c>
      <c r="B854" s="107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8">
        <v>27</v>
      </c>
      <c r="B855" s="107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8">
        <v>28</v>
      </c>
      <c r="B856" s="107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8">
        <v>29</v>
      </c>
      <c r="B857" s="107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8">
        <v>30</v>
      </c>
      <c r="B858" s="107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8">
        <v>1</v>
      </c>
      <c r="B862" s="107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8">
        <v>2</v>
      </c>
      <c r="B863" s="107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8">
        <v>3</v>
      </c>
      <c r="B864" s="107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8">
        <v>4</v>
      </c>
      <c r="B865" s="107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8">
        <v>5</v>
      </c>
      <c r="B866" s="107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8">
        <v>6</v>
      </c>
      <c r="B867" s="107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8">
        <v>7</v>
      </c>
      <c r="B868" s="107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8">
        <v>8</v>
      </c>
      <c r="B869" s="107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8">
        <v>9</v>
      </c>
      <c r="B870" s="107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8">
        <v>10</v>
      </c>
      <c r="B871" s="107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8">
        <v>11</v>
      </c>
      <c r="B872" s="107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8">
        <v>12</v>
      </c>
      <c r="B873" s="107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8">
        <v>13</v>
      </c>
      <c r="B874" s="107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8">
        <v>14</v>
      </c>
      <c r="B875" s="107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8">
        <v>15</v>
      </c>
      <c r="B876" s="107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8">
        <v>16</v>
      </c>
      <c r="B877" s="107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8">
        <v>17</v>
      </c>
      <c r="B878" s="107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8">
        <v>18</v>
      </c>
      <c r="B879" s="107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8">
        <v>19</v>
      </c>
      <c r="B880" s="107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8">
        <v>20</v>
      </c>
      <c r="B881" s="107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8">
        <v>21</v>
      </c>
      <c r="B882" s="107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8">
        <v>22</v>
      </c>
      <c r="B883" s="107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8">
        <v>23</v>
      </c>
      <c r="B884" s="107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8">
        <v>24</v>
      </c>
      <c r="B885" s="107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8">
        <v>25</v>
      </c>
      <c r="B886" s="107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8">
        <v>26</v>
      </c>
      <c r="B887" s="107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8">
        <v>27</v>
      </c>
      <c r="B888" s="107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8">
        <v>28</v>
      </c>
      <c r="B889" s="107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8">
        <v>29</v>
      </c>
      <c r="B890" s="107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8">
        <v>30</v>
      </c>
      <c r="B891" s="107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8">
        <v>1</v>
      </c>
      <c r="B895" s="107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8">
        <v>2</v>
      </c>
      <c r="B896" s="107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8">
        <v>3</v>
      </c>
      <c r="B897" s="107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8">
        <v>4</v>
      </c>
      <c r="B898" s="107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8">
        <v>5</v>
      </c>
      <c r="B899" s="107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8">
        <v>6</v>
      </c>
      <c r="B900" s="107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8">
        <v>7</v>
      </c>
      <c r="B901" s="107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8">
        <v>8</v>
      </c>
      <c r="B902" s="107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8">
        <v>9</v>
      </c>
      <c r="B903" s="107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8">
        <v>10</v>
      </c>
      <c r="B904" s="107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8">
        <v>11</v>
      </c>
      <c r="B905" s="107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8">
        <v>12</v>
      </c>
      <c r="B906" s="107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8">
        <v>13</v>
      </c>
      <c r="B907" s="107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8">
        <v>14</v>
      </c>
      <c r="B908" s="107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8">
        <v>15</v>
      </c>
      <c r="B909" s="107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8">
        <v>16</v>
      </c>
      <c r="B910" s="107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8">
        <v>17</v>
      </c>
      <c r="B911" s="107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8">
        <v>18</v>
      </c>
      <c r="B912" s="107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8">
        <v>19</v>
      </c>
      <c r="B913" s="107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8">
        <v>20</v>
      </c>
      <c r="B914" s="107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8">
        <v>21</v>
      </c>
      <c r="B915" s="107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8">
        <v>22</v>
      </c>
      <c r="B916" s="107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8">
        <v>23</v>
      </c>
      <c r="B917" s="107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8">
        <v>24</v>
      </c>
      <c r="B918" s="107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8">
        <v>25</v>
      </c>
      <c r="B919" s="107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8">
        <v>26</v>
      </c>
      <c r="B920" s="107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8">
        <v>27</v>
      </c>
      <c r="B921" s="107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8">
        <v>28</v>
      </c>
      <c r="B922" s="107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8">
        <v>29</v>
      </c>
      <c r="B923" s="107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8">
        <v>30</v>
      </c>
      <c r="B924" s="107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8">
        <v>1</v>
      </c>
      <c r="B928" s="107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8">
        <v>2</v>
      </c>
      <c r="B929" s="107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8">
        <v>3</v>
      </c>
      <c r="B930" s="107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8">
        <v>4</v>
      </c>
      <c r="B931" s="107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8">
        <v>5</v>
      </c>
      <c r="B932" s="107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8">
        <v>6</v>
      </c>
      <c r="B933" s="107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8">
        <v>7</v>
      </c>
      <c r="B934" s="107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8">
        <v>8</v>
      </c>
      <c r="B935" s="107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8">
        <v>9</v>
      </c>
      <c r="B936" s="107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8">
        <v>10</v>
      </c>
      <c r="B937" s="107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8">
        <v>11</v>
      </c>
      <c r="B938" s="107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8">
        <v>12</v>
      </c>
      <c r="B939" s="107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8">
        <v>13</v>
      </c>
      <c r="B940" s="107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8">
        <v>14</v>
      </c>
      <c r="B941" s="107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8">
        <v>15</v>
      </c>
      <c r="B942" s="107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8">
        <v>16</v>
      </c>
      <c r="B943" s="107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8">
        <v>17</v>
      </c>
      <c r="B944" s="107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8">
        <v>18</v>
      </c>
      <c r="B945" s="107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8">
        <v>19</v>
      </c>
      <c r="B946" s="107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8">
        <v>20</v>
      </c>
      <c r="B947" s="107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8">
        <v>21</v>
      </c>
      <c r="B948" s="107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8">
        <v>22</v>
      </c>
      <c r="B949" s="107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8">
        <v>23</v>
      </c>
      <c r="B950" s="107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8">
        <v>24</v>
      </c>
      <c r="B951" s="107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8">
        <v>25</v>
      </c>
      <c r="B952" s="107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8">
        <v>26</v>
      </c>
      <c r="B953" s="107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8">
        <v>27</v>
      </c>
      <c r="B954" s="107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8">
        <v>28</v>
      </c>
      <c r="B955" s="107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8">
        <v>29</v>
      </c>
      <c r="B956" s="107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8">
        <v>30</v>
      </c>
      <c r="B957" s="107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8">
        <v>1</v>
      </c>
      <c r="B961" s="107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8">
        <v>2</v>
      </c>
      <c r="B962" s="107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8">
        <v>3</v>
      </c>
      <c r="B963" s="107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8">
        <v>4</v>
      </c>
      <c r="B964" s="107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8">
        <v>5</v>
      </c>
      <c r="B965" s="107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8">
        <v>6</v>
      </c>
      <c r="B966" s="107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8">
        <v>7</v>
      </c>
      <c r="B967" s="107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8">
        <v>8</v>
      </c>
      <c r="B968" s="107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8">
        <v>9</v>
      </c>
      <c r="B969" s="107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8">
        <v>10</v>
      </c>
      <c r="B970" s="107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8">
        <v>11</v>
      </c>
      <c r="B971" s="107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8">
        <v>12</v>
      </c>
      <c r="B972" s="107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8">
        <v>13</v>
      </c>
      <c r="B973" s="107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8">
        <v>14</v>
      </c>
      <c r="B974" s="107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8">
        <v>15</v>
      </c>
      <c r="B975" s="107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8">
        <v>16</v>
      </c>
      <c r="B976" s="107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8">
        <v>17</v>
      </c>
      <c r="B977" s="107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8">
        <v>18</v>
      </c>
      <c r="B978" s="107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8">
        <v>19</v>
      </c>
      <c r="B979" s="107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8">
        <v>20</v>
      </c>
      <c r="B980" s="107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8">
        <v>21</v>
      </c>
      <c r="B981" s="107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8">
        <v>22</v>
      </c>
      <c r="B982" s="107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8">
        <v>23</v>
      </c>
      <c r="B983" s="107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8">
        <v>24</v>
      </c>
      <c r="B984" s="107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8">
        <v>25</v>
      </c>
      <c r="B985" s="107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8">
        <v>26</v>
      </c>
      <c r="B986" s="107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8">
        <v>27</v>
      </c>
      <c r="B987" s="107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8">
        <v>28</v>
      </c>
      <c r="B988" s="107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8">
        <v>29</v>
      </c>
      <c r="B989" s="107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8">
        <v>30</v>
      </c>
      <c r="B990" s="107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8">
        <v>1</v>
      </c>
      <c r="B994" s="107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8">
        <v>2</v>
      </c>
      <c r="B995" s="107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8">
        <v>3</v>
      </c>
      <c r="B996" s="107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8">
        <v>4</v>
      </c>
      <c r="B997" s="107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8">
        <v>5</v>
      </c>
      <c r="B998" s="107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8">
        <v>6</v>
      </c>
      <c r="B999" s="107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8">
        <v>7</v>
      </c>
      <c r="B1000" s="107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8">
        <v>8</v>
      </c>
      <c r="B1001" s="107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8">
        <v>9</v>
      </c>
      <c r="B1002" s="107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8">
        <v>10</v>
      </c>
      <c r="B1003" s="107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8">
        <v>11</v>
      </c>
      <c r="B1004" s="107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8">
        <v>12</v>
      </c>
      <c r="B1005" s="107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8">
        <v>13</v>
      </c>
      <c r="B1006" s="107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8">
        <v>14</v>
      </c>
      <c r="B1007" s="107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8">
        <v>15</v>
      </c>
      <c r="B1008" s="107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8">
        <v>16</v>
      </c>
      <c r="B1009" s="107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8">
        <v>17</v>
      </c>
      <c r="B1010" s="107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8">
        <v>18</v>
      </c>
      <c r="B1011" s="107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8">
        <v>19</v>
      </c>
      <c r="B1012" s="107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8">
        <v>20</v>
      </c>
      <c r="B1013" s="107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8">
        <v>21</v>
      </c>
      <c r="B1014" s="107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8">
        <v>22</v>
      </c>
      <c r="B1015" s="107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8">
        <v>23</v>
      </c>
      <c r="B1016" s="107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8">
        <v>24</v>
      </c>
      <c r="B1017" s="107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8">
        <v>25</v>
      </c>
      <c r="B1018" s="107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8">
        <v>26</v>
      </c>
      <c r="B1019" s="107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8">
        <v>27</v>
      </c>
      <c r="B1020" s="107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8">
        <v>28</v>
      </c>
      <c r="B1021" s="107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8">
        <v>29</v>
      </c>
      <c r="B1022" s="107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8">
        <v>30</v>
      </c>
      <c r="B1023" s="107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8">
        <v>1</v>
      </c>
      <c r="B1027" s="107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8">
        <v>2</v>
      </c>
      <c r="B1028" s="107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8">
        <v>3</v>
      </c>
      <c r="B1029" s="107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8">
        <v>4</v>
      </c>
      <c r="B1030" s="107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8">
        <v>5</v>
      </c>
      <c r="B1031" s="107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8">
        <v>6</v>
      </c>
      <c r="B1032" s="107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8">
        <v>7</v>
      </c>
      <c r="B1033" s="107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8">
        <v>8</v>
      </c>
      <c r="B1034" s="107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8">
        <v>9</v>
      </c>
      <c r="B1035" s="107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8">
        <v>10</v>
      </c>
      <c r="B1036" s="107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8">
        <v>11</v>
      </c>
      <c r="B1037" s="107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8">
        <v>12</v>
      </c>
      <c r="B1038" s="107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8">
        <v>13</v>
      </c>
      <c r="B1039" s="107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8">
        <v>14</v>
      </c>
      <c r="B1040" s="107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8">
        <v>15</v>
      </c>
      <c r="B1041" s="107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8">
        <v>16</v>
      </c>
      <c r="B1042" s="107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8">
        <v>17</v>
      </c>
      <c r="B1043" s="107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8">
        <v>18</v>
      </c>
      <c r="B1044" s="107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8">
        <v>19</v>
      </c>
      <c r="B1045" s="107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8">
        <v>20</v>
      </c>
      <c r="B1046" s="107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8">
        <v>21</v>
      </c>
      <c r="B1047" s="107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8">
        <v>22</v>
      </c>
      <c r="B1048" s="107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8">
        <v>23</v>
      </c>
      <c r="B1049" s="107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8">
        <v>24</v>
      </c>
      <c r="B1050" s="107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8">
        <v>25</v>
      </c>
      <c r="B1051" s="107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8">
        <v>26</v>
      </c>
      <c r="B1052" s="107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8">
        <v>27</v>
      </c>
      <c r="B1053" s="107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8">
        <v>28</v>
      </c>
      <c r="B1054" s="107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8">
        <v>29</v>
      </c>
      <c r="B1055" s="107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8">
        <v>30</v>
      </c>
      <c r="B1056" s="107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8">
        <v>1</v>
      </c>
      <c r="B1060" s="107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8">
        <v>2</v>
      </c>
      <c r="B1061" s="107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8">
        <v>3</v>
      </c>
      <c r="B1062" s="107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8">
        <v>4</v>
      </c>
      <c r="B1063" s="107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8">
        <v>5</v>
      </c>
      <c r="B1064" s="107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8">
        <v>6</v>
      </c>
      <c r="B1065" s="107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8">
        <v>7</v>
      </c>
      <c r="B1066" s="107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8">
        <v>8</v>
      </c>
      <c r="B1067" s="107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8">
        <v>9</v>
      </c>
      <c r="B1068" s="107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8">
        <v>10</v>
      </c>
      <c r="B1069" s="107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8">
        <v>11</v>
      </c>
      <c r="B1070" s="107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8">
        <v>12</v>
      </c>
      <c r="B1071" s="107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8">
        <v>13</v>
      </c>
      <c r="B1072" s="107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8">
        <v>14</v>
      </c>
      <c r="B1073" s="107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8">
        <v>15</v>
      </c>
      <c r="B1074" s="107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8">
        <v>16</v>
      </c>
      <c r="B1075" s="107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8">
        <v>17</v>
      </c>
      <c r="B1076" s="107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8">
        <v>18</v>
      </c>
      <c r="B1077" s="107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8">
        <v>19</v>
      </c>
      <c r="B1078" s="107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8">
        <v>20</v>
      </c>
      <c r="B1079" s="107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8">
        <v>21</v>
      </c>
      <c r="B1080" s="107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8">
        <v>22</v>
      </c>
      <c r="B1081" s="107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8">
        <v>23</v>
      </c>
      <c r="B1082" s="107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8">
        <v>24</v>
      </c>
      <c r="B1083" s="107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8">
        <v>25</v>
      </c>
      <c r="B1084" s="107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8">
        <v>26</v>
      </c>
      <c r="B1085" s="107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8">
        <v>27</v>
      </c>
      <c r="B1086" s="107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8">
        <v>28</v>
      </c>
      <c r="B1087" s="107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8">
        <v>29</v>
      </c>
      <c r="B1088" s="107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8">
        <v>30</v>
      </c>
      <c r="B1089" s="107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8">
        <v>1</v>
      </c>
      <c r="B1093" s="107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8">
        <v>2</v>
      </c>
      <c r="B1094" s="107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8">
        <v>3</v>
      </c>
      <c r="B1095" s="107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8">
        <v>4</v>
      </c>
      <c r="B1096" s="107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8">
        <v>5</v>
      </c>
      <c r="B1097" s="107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8">
        <v>6</v>
      </c>
      <c r="B1098" s="107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8">
        <v>7</v>
      </c>
      <c r="B1099" s="107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8">
        <v>8</v>
      </c>
      <c r="B1100" s="107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8">
        <v>9</v>
      </c>
      <c r="B1101" s="107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8">
        <v>10</v>
      </c>
      <c r="B1102" s="107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8">
        <v>11</v>
      </c>
      <c r="B1103" s="107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8">
        <v>12</v>
      </c>
      <c r="B1104" s="107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8">
        <v>13</v>
      </c>
      <c r="B1105" s="107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8">
        <v>14</v>
      </c>
      <c r="B1106" s="107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8">
        <v>15</v>
      </c>
      <c r="B1107" s="107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8">
        <v>16</v>
      </c>
      <c r="B1108" s="107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8">
        <v>17</v>
      </c>
      <c r="B1109" s="107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8">
        <v>18</v>
      </c>
      <c r="B1110" s="107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8">
        <v>19</v>
      </c>
      <c r="B1111" s="107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8">
        <v>20</v>
      </c>
      <c r="B1112" s="107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8">
        <v>21</v>
      </c>
      <c r="B1113" s="107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8">
        <v>22</v>
      </c>
      <c r="B1114" s="107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8">
        <v>23</v>
      </c>
      <c r="B1115" s="107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8">
        <v>24</v>
      </c>
      <c r="B1116" s="107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8">
        <v>25</v>
      </c>
      <c r="B1117" s="107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8">
        <v>26</v>
      </c>
      <c r="B1118" s="107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8">
        <v>27</v>
      </c>
      <c r="B1119" s="107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8">
        <v>28</v>
      </c>
      <c r="B1120" s="107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8">
        <v>29</v>
      </c>
      <c r="B1121" s="107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8">
        <v>30</v>
      </c>
      <c r="B1122" s="107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8">
        <v>1</v>
      </c>
      <c r="B1126" s="107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8">
        <v>2</v>
      </c>
      <c r="B1127" s="107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8">
        <v>3</v>
      </c>
      <c r="B1128" s="107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8">
        <v>4</v>
      </c>
      <c r="B1129" s="107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8">
        <v>5</v>
      </c>
      <c r="B1130" s="107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8">
        <v>6</v>
      </c>
      <c r="B1131" s="107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8">
        <v>7</v>
      </c>
      <c r="B1132" s="107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8">
        <v>8</v>
      </c>
      <c r="B1133" s="107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8">
        <v>9</v>
      </c>
      <c r="B1134" s="107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8">
        <v>10</v>
      </c>
      <c r="B1135" s="107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8">
        <v>11</v>
      </c>
      <c r="B1136" s="107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8">
        <v>12</v>
      </c>
      <c r="B1137" s="107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8">
        <v>13</v>
      </c>
      <c r="B1138" s="107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8">
        <v>14</v>
      </c>
      <c r="B1139" s="107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8">
        <v>15</v>
      </c>
      <c r="B1140" s="107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8">
        <v>16</v>
      </c>
      <c r="B1141" s="107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8">
        <v>17</v>
      </c>
      <c r="B1142" s="107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8">
        <v>18</v>
      </c>
      <c r="B1143" s="107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8">
        <v>19</v>
      </c>
      <c r="B1144" s="107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8">
        <v>20</v>
      </c>
      <c r="B1145" s="107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8">
        <v>21</v>
      </c>
      <c r="B1146" s="107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8">
        <v>22</v>
      </c>
      <c r="B1147" s="107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8">
        <v>23</v>
      </c>
      <c r="B1148" s="107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8">
        <v>24</v>
      </c>
      <c r="B1149" s="107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8">
        <v>25</v>
      </c>
      <c r="B1150" s="107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8">
        <v>26</v>
      </c>
      <c r="B1151" s="107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8">
        <v>27</v>
      </c>
      <c r="B1152" s="107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8">
        <v>28</v>
      </c>
      <c r="B1153" s="107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8">
        <v>29</v>
      </c>
      <c r="B1154" s="107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8">
        <v>30</v>
      </c>
      <c r="B1155" s="107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8">
        <v>1</v>
      </c>
      <c r="B1159" s="107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8">
        <v>2</v>
      </c>
      <c r="B1160" s="107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8">
        <v>3</v>
      </c>
      <c r="B1161" s="107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8">
        <v>4</v>
      </c>
      <c r="B1162" s="107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8">
        <v>5</v>
      </c>
      <c r="B1163" s="107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8">
        <v>6</v>
      </c>
      <c r="B1164" s="107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8">
        <v>7</v>
      </c>
      <c r="B1165" s="107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8">
        <v>8</v>
      </c>
      <c r="B1166" s="107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8">
        <v>9</v>
      </c>
      <c r="B1167" s="107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8">
        <v>10</v>
      </c>
      <c r="B1168" s="107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8">
        <v>11</v>
      </c>
      <c r="B1169" s="107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8">
        <v>12</v>
      </c>
      <c r="B1170" s="107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8">
        <v>13</v>
      </c>
      <c r="B1171" s="107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8">
        <v>14</v>
      </c>
      <c r="B1172" s="107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8">
        <v>15</v>
      </c>
      <c r="B1173" s="107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8">
        <v>16</v>
      </c>
      <c r="B1174" s="107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8">
        <v>17</v>
      </c>
      <c r="B1175" s="107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8">
        <v>18</v>
      </c>
      <c r="B1176" s="107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8">
        <v>19</v>
      </c>
      <c r="B1177" s="107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8">
        <v>20</v>
      </c>
      <c r="B1178" s="107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8">
        <v>21</v>
      </c>
      <c r="B1179" s="107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8">
        <v>22</v>
      </c>
      <c r="B1180" s="107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8">
        <v>23</v>
      </c>
      <c r="B1181" s="107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8">
        <v>24</v>
      </c>
      <c r="B1182" s="107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8">
        <v>25</v>
      </c>
      <c r="B1183" s="107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8">
        <v>26</v>
      </c>
      <c r="B1184" s="107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8">
        <v>27</v>
      </c>
      <c r="B1185" s="107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8">
        <v>28</v>
      </c>
      <c r="B1186" s="107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8">
        <v>29</v>
      </c>
      <c r="B1187" s="107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8">
        <v>30</v>
      </c>
      <c r="B1188" s="107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8">
        <v>1</v>
      </c>
      <c r="B1192" s="107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8">
        <v>2</v>
      </c>
      <c r="B1193" s="107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8">
        <v>3</v>
      </c>
      <c r="B1194" s="107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8">
        <v>4</v>
      </c>
      <c r="B1195" s="107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8">
        <v>5</v>
      </c>
      <c r="B1196" s="107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8">
        <v>6</v>
      </c>
      <c r="B1197" s="107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8">
        <v>7</v>
      </c>
      <c r="B1198" s="107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8">
        <v>8</v>
      </c>
      <c r="B1199" s="107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8">
        <v>9</v>
      </c>
      <c r="B1200" s="107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8">
        <v>10</v>
      </c>
      <c r="B1201" s="107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8">
        <v>11</v>
      </c>
      <c r="B1202" s="107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8">
        <v>12</v>
      </c>
      <c r="B1203" s="107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8">
        <v>13</v>
      </c>
      <c r="B1204" s="107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8">
        <v>14</v>
      </c>
      <c r="B1205" s="107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8">
        <v>15</v>
      </c>
      <c r="B1206" s="107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8">
        <v>16</v>
      </c>
      <c r="B1207" s="107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8">
        <v>17</v>
      </c>
      <c r="B1208" s="107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8">
        <v>18</v>
      </c>
      <c r="B1209" s="107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8">
        <v>19</v>
      </c>
      <c r="B1210" s="107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8">
        <v>20</v>
      </c>
      <c r="B1211" s="107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8">
        <v>21</v>
      </c>
      <c r="B1212" s="107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8">
        <v>22</v>
      </c>
      <c r="B1213" s="107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8">
        <v>23</v>
      </c>
      <c r="B1214" s="107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8">
        <v>24</v>
      </c>
      <c r="B1215" s="107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8">
        <v>25</v>
      </c>
      <c r="B1216" s="107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8">
        <v>26</v>
      </c>
      <c r="B1217" s="107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8">
        <v>27</v>
      </c>
      <c r="B1218" s="107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8">
        <v>28</v>
      </c>
      <c r="B1219" s="107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8">
        <v>29</v>
      </c>
      <c r="B1220" s="107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8">
        <v>30</v>
      </c>
      <c r="B1221" s="107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8">
        <v>1</v>
      </c>
      <c r="B1225" s="107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8">
        <v>2</v>
      </c>
      <c r="B1226" s="107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8">
        <v>3</v>
      </c>
      <c r="B1227" s="107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8">
        <v>4</v>
      </c>
      <c r="B1228" s="107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8">
        <v>5</v>
      </c>
      <c r="B1229" s="107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8">
        <v>6</v>
      </c>
      <c r="B1230" s="107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8">
        <v>7</v>
      </c>
      <c r="B1231" s="107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8">
        <v>8</v>
      </c>
      <c r="B1232" s="107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8">
        <v>9</v>
      </c>
      <c r="B1233" s="107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8">
        <v>10</v>
      </c>
      <c r="B1234" s="107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8">
        <v>11</v>
      </c>
      <c r="B1235" s="107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8">
        <v>12</v>
      </c>
      <c r="B1236" s="107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8">
        <v>13</v>
      </c>
      <c r="B1237" s="107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8">
        <v>14</v>
      </c>
      <c r="B1238" s="107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8">
        <v>15</v>
      </c>
      <c r="B1239" s="107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8">
        <v>16</v>
      </c>
      <c r="B1240" s="107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8">
        <v>17</v>
      </c>
      <c r="B1241" s="107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8">
        <v>18</v>
      </c>
      <c r="B1242" s="107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8">
        <v>19</v>
      </c>
      <c r="B1243" s="107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8">
        <v>20</v>
      </c>
      <c r="B1244" s="107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8">
        <v>21</v>
      </c>
      <c r="B1245" s="107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8">
        <v>22</v>
      </c>
      <c r="B1246" s="107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8">
        <v>23</v>
      </c>
      <c r="B1247" s="107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8">
        <v>24</v>
      </c>
      <c r="B1248" s="107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8">
        <v>25</v>
      </c>
      <c r="B1249" s="107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8">
        <v>26</v>
      </c>
      <c r="B1250" s="107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8">
        <v>27</v>
      </c>
      <c r="B1251" s="107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8">
        <v>28</v>
      </c>
      <c r="B1252" s="107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8">
        <v>29</v>
      </c>
      <c r="B1253" s="107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8">
        <v>30</v>
      </c>
      <c r="B1254" s="107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8">
        <v>1</v>
      </c>
      <c r="B1258" s="107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8">
        <v>2</v>
      </c>
      <c r="B1259" s="107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8">
        <v>3</v>
      </c>
      <c r="B1260" s="107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8">
        <v>4</v>
      </c>
      <c r="B1261" s="107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8">
        <v>5</v>
      </c>
      <c r="B1262" s="107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8">
        <v>6</v>
      </c>
      <c r="B1263" s="107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8">
        <v>7</v>
      </c>
      <c r="B1264" s="107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8">
        <v>8</v>
      </c>
      <c r="B1265" s="107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8">
        <v>9</v>
      </c>
      <c r="B1266" s="107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8">
        <v>10</v>
      </c>
      <c r="B1267" s="107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8">
        <v>11</v>
      </c>
      <c r="B1268" s="107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8">
        <v>12</v>
      </c>
      <c r="B1269" s="107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8">
        <v>13</v>
      </c>
      <c r="B1270" s="107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8">
        <v>14</v>
      </c>
      <c r="B1271" s="107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8">
        <v>15</v>
      </c>
      <c r="B1272" s="107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8">
        <v>16</v>
      </c>
      <c r="B1273" s="107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8">
        <v>17</v>
      </c>
      <c r="B1274" s="107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8">
        <v>18</v>
      </c>
      <c r="B1275" s="107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8">
        <v>19</v>
      </c>
      <c r="B1276" s="107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8">
        <v>20</v>
      </c>
      <c r="B1277" s="107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8">
        <v>21</v>
      </c>
      <c r="B1278" s="107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8">
        <v>22</v>
      </c>
      <c r="B1279" s="107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8">
        <v>23</v>
      </c>
      <c r="B1280" s="107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8">
        <v>24</v>
      </c>
      <c r="B1281" s="107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8">
        <v>25</v>
      </c>
      <c r="B1282" s="107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8">
        <v>26</v>
      </c>
      <c r="B1283" s="107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8">
        <v>27</v>
      </c>
      <c r="B1284" s="107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8">
        <v>28</v>
      </c>
      <c r="B1285" s="107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8">
        <v>29</v>
      </c>
      <c r="B1286" s="107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8">
        <v>30</v>
      </c>
      <c r="B1287" s="107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8">
        <v>1</v>
      </c>
      <c r="B1291" s="107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8">
        <v>2</v>
      </c>
      <c r="B1292" s="107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8">
        <v>3</v>
      </c>
      <c r="B1293" s="107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8">
        <v>4</v>
      </c>
      <c r="B1294" s="107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8">
        <v>5</v>
      </c>
      <c r="B1295" s="107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8">
        <v>6</v>
      </c>
      <c r="B1296" s="107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8">
        <v>7</v>
      </c>
      <c r="B1297" s="107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8">
        <v>8</v>
      </c>
      <c r="B1298" s="107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8">
        <v>9</v>
      </c>
      <c r="B1299" s="107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8">
        <v>10</v>
      </c>
      <c r="B1300" s="107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8">
        <v>11</v>
      </c>
      <c r="B1301" s="107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8">
        <v>12</v>
      </c>
      <c r="B1302" s="107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8">
        <v>13</v>
      </c>
      <c r="B1303" s="107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8">
        <v>14</v>
      </c>
      <c r="B1304" s="107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8">
        <v>15</v>
      </c>
      <c r="B1305" s="107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8">
        <v>16</v>
      </c>
      <c r="B1306" s="107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8">
        <v>17</v>
      </c>
      <c r="B1307" s="107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8">
        <v>18</v>
      </c>
      <c r="B1308" s="107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8">
        <v>19</v>
      </c>
      <c r="B1309" s="107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8">
        <v>20</v>
      </c>
      <c r="B1310" s="107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8">
        <v>21</v>
      </c>
      <c r="B1311" s="107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8">
        <v>22</v>
      </c>
      <c r="B1312" s="107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8">
        <v>23</v>
      </c>
      <c r="B1313" s="107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8">
        <v>24</v>
      </c>
      <c r="B1314" s="107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8">
        <v>25</v>
      </c>
      <c r="B1315" s="107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8">
        <v>26</v>
      </c>
      <c r="B1316" s="107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8">
        <v>27</v>
      </c>
      <c r="B1317" s="107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8">
        <v>28</v>
      </c>
      <c r="B1318" s="107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8">
        <v>29</v>
      </c>
      <c r="B1319" s="107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8">
        <v>30</v>
      </c>
      <c r="B1320" s="107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2019-08-28T05:17:28Z</cp:lastPrinted>
  <dcterms:created xsi:type="dcterms:W3CDTF">2012-03-13T00:50:25Z</dcterms:created>
  <dcterms:modified xsi:type="dcterms:W3CDTF">2019-09-06T05:53:54Z</dcterms:modified>
</cp:coreProperties>
</file>