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ThisWorkbook" defaultThemeVersion="124226"/>
  <mc:AlternateContent xmlns:mc="http://schemas.openxmlformats.org/markup-compatibility/2006">
    <mc:Choice Requires="x15">
      <x15ac:absPath xmlns:x15ac="http://schemas.microsoft.com/office/spreadsheetml/2010/11/ac" url="C:\Users\okadayusuke\Desktop\エクセル\エクセル\"/>
    </mc:Choice>
  </mc:AlternateContent>
  <xr:revisionPtr revIDLastSave="0" documentId="13_ncr:1_{D26D6C13-E3EE-4F2A-8B7F-9C92D3EE313A}" xr6:coauthVersionLast="36" xr6:coauthVersionMax="36" xr10:uidLastSave="{00000000-0000-0000-0000-000000000000}"/>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<sst xmlns="http://schemas.openxmlformats.org/spreadsheetml/2006/main" count="2820" uniqueCount="647">
  <si>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</si>
  <si>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</si>
  <si>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</si>
  <si>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</si>
  <si>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</si>
  <si>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</si>
  <si>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</si>
  <si>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</si>
  <si>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</si>
  <si>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</si>
  <si>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</si>
  <si>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</si>
  <si>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</si>
  <si>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</si>
  <si>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</si>
  <si>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</si>
  <si>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</si>
  <si>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</si>
  <si>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</si>
  <si>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</si>
  <si>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</si>
  <si>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</si>
  <si>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</si>
  <si>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</si>
  <si>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</si>
  <si>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</si>
  <si>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</si>
  <si>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</si>
  <si>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</si>
  <si>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</si>
  <si>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</si>
  <si>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</si>
  <si>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</si>
  <si>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</si>
  <si>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</si>
  <si>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</si>
  <si>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</si>
  <si>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</si>
  <si>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</si>
  <si>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</si>
  <si>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</si>
  <si>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</si>
  <si>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</si>
  <si>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</si>
  <si>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</si>
  <si>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</si>
  <si>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</si>
  <si>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</si>
  <si>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</si>
  <si>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</si>
  <si>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</si>
  <si>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</si>
  <si>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</si>
  <si>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</si>
  <si>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</si>
  <si>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</si>
  <si>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</si>
  <si>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</si>
  <si>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</si>
  <si>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</si>
  <si>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</si>
  <si>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</si>
  <si>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</si>
  <si>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</si>
  <si>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</si>
  <si>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</si>
  <si>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</si>
  <si>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</si>
  <si>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</si>
  <si>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</si>
  <si>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</si>
  <si>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</si>
  <si>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</si>
  <si>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</si>
  <si>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</si>
  <si>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</si>
  <si>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</si>
  <si>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</si>
  <si>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</si>
  <si>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</si>
  <si>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</si>
  <si>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</si>
  <si>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</si>
  <si>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</si>
  <si>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</si>
  <si>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</si>
  <si>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</si>
  <si>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</si>
  <si>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</si>
  <si>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</si>
  <si>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</si>
  <si>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</si>
  <si>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</si>
  <si>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</si>
  <si>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</si>
  <si>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</si>
  <si>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</si>
  <si>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</si>
  <si>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</si>
  <si>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</si>
  <si>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</si>
  <si>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</si>
  <si>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</si>
  <si>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</si>
  <si>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</si>
  <si>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</si>
  <si>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</si>
  <si>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</si>
  <si>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</si>
  <si>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</si>
  <si>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</si>
  <si>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</si>
  <si>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</si>
  <si>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</si>
  <si>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</si>
  <si>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</si>
  <si>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</si>
  <si>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</si>
  <si>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</si>
  <si>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</si>
  <si>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</si>
  <si>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</si>
  <si>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</si>
  <si>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</si>
  <si>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</si>
  <si>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</si>
  <si>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</si>
  <si>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</si>
  <si>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</si>
  <si>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</si>
  <si>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</si>
  <si>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</si>
  <si>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</si>
  <si>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</si>
  <si>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</si>
  <si>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</si>
  <si>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</si>
  <si>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</si>
  <si>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</si>
  <si>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</si>
  <si>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</si>
  <si>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</si>
  <si>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</si>
  <si>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</si>
  <si>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</si>
  <si>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</si>
  <si>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</si>
  <si>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</si>
  <si>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</si>
  <si>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</si>
  <si>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</si>
  <si>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</si>
  <si>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</si>
  <si>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</si>
  <si>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</si>
  <si>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</si>
  <si>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</si>
  <si>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</si>
  <si>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</si>
  <si>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</si>
  <si>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</si>
  <si>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</si>
  <si>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</si>
  <si>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</si>
  <si>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</si>
  <si>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</si>
  <si>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</si>
  <si>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</si>
  <si>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</si>
  <si>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</si>
  <si>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</si>
  <si>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</si>
  <si>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</si>
  <si>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</si>
  <si>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</si>
  <si>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</si>
  <si>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</si>
  <si>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</si>
  <si>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</si>
  <si>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</si>
  <si>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</si>
  <si>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</si>
  <si>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</si>
  <si>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</si>
  <si>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</si>
  <si>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</si>
  <si>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</si>
  <si>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</si>
  <si>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</si>
  <si>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</si>
  <si>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</si>
  <si>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</si>
  <si>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</si>
  <si>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</si>
  <si>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</si>
  <si>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</si>
  <si>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</si>
  <si>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</si>
  <si>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</si>
  <si>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</si>
  <si>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</si>
  <si>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</si>
  <si>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</si>
  <si>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</si>
  <si>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</si>
  <si>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</si>
  <si>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</si>
  <si>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</si>
  <si>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</si>
  <si>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</si>
  <si>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</si>
  <si>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</si>
  <si>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</si>
  <si>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</si>
  <si>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</si>
  <si>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</si>
  <si>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</si>
  <si>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</si>
  <si>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</si>
  <si>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</si>
  <si>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</si>
  <si>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</si>
  <si>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</si>
  <si>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</si>
  <si>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</si>
  <si>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</si>
  <si>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</si>
  <si>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</si>
  <si>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</si>
  <si>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</si>
  <si>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</si>
  <si>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</si>
  <si>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</si>
  <si>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</si>
  <si>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</si>
  <si>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</si>
  <si>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</si>
  <si>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</si>
  <si>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</si>
  <si>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</si>
  <si>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</si>
  <si>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</si>
  <si>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</si>
  <si>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</si>
  <si>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</si>
  <si>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</si>
  <si>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</si>
  <si>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</si>
  <si>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</si>
  <si>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</si>
  <si>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</si>
  <si>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</si>
  <si>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</si>
  <si>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</si>
  <si>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</si>
  <si>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</si>
  <si>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</si>
  <si>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</si>
  <si>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</si>
  <si>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</si>
  <si>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</si>
  <si>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</si>
  <si>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</si>
  <si>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</si>
  <si>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</si>
  <si>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</si>
  <si>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</si>
  <si>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</si>
  <si>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</si>
  <si>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</si>
  <si>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</si>
  <si>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</si>
  <si>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</si>
  <si>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</si>
  <si>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</si>
  <si>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</si>
  <si>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</si>
  <si>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</si>
  <si>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</si>
  <si>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</si>
  <si>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</si>
  <si>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</si>
  <si>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</si>
  <si>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</si>
  <si>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</si>
  <si>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</si>
  <si>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</si>
  <si>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</si>
  <si>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</si>
  <si>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</si>
  <si>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</si>
  <si>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</si>
  <si>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</si>
  <si>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</si>
  <si>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</si>
  <si>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</si>
  <si>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</si>
  <si>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</si>
  <si>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</si>
  <si>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</si>
  <si>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</si>
  <si>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</si>
  <si>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</si>
  <si>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</si>
  <si>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</si>
  <si>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</si>
  <si>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</si>
  <si>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</si>
  <si>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</si>
  <si>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</si>
  <si>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</si>
  <si>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</si>
  <si>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</si>
  <si>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</si>
  <si>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</si>
  <si>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</si>
  <si>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</si>
  <si>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</si>
  <si>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</si>
  <si>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</si>
  <si>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</si>
  <si>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</si>
  <si>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</si>
  <si>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</si>
  <si>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</si>
  <si>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</si>
  <si>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</si>
  <si>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</si>
  <si>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</si>
  <si>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</si>
  <si>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</si>
  <si>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</si>
  <si>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</si>
  <si>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</si>
  <si>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</si>
  <si>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</si>
  <si>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</si>
  <si>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</si>
  <si>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</si>
  <si>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</si>
  <si>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</si>
  <si>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</si>
  <si>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</si>
  <si>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</si>
  <si>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</si>
  <si>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</si>
  <si>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</si>
  <si>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</si>
  <si>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</si>
  <si>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</si>
  <si>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</si>
  <si>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</si>
  <si>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</si>
  <si>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</si>
  <si>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</si>
  <si>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</si>
  <si>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</si>
  <si>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</si>
  <si>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</si>
  <si>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</si>
  <si>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</si>
  <si>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</si>
  <si>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</si>
  <si>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</si>
  <si>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</si>
  <si>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</si>
  <si>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</si>
  <si>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</si>
  <si>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</si>
  <si>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</si>
  <si>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</si>
  <si>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</si>
  <si>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</si>
  <si>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</si>
  <si>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</si>
  <si>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</si>
  <si>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</si>
  <si>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</si>
  <si>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</si>
  <si>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</si>
  <si>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</si>
  <si>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</si>
  <si>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</si>
  <si>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</si>
  <si>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</si>
  <si>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</si>
  <si>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</si>
  <si>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</si>
  <si>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</si>
  <si>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</si>
  <si>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</si>
  <si>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</si>
  <si>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</si>
  <si>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</si>
  <si>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</si>
  <si>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</si>
  <si>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</si>
  <si>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</si>
  <si>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</si>
  <si>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</si>
  <si>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</si>
  <si>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</si>
  <si>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</si>
  <si>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</si>
  <si>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</si>
  <si>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</si>
  <si>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</si>
  <si>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</si>
  <si>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</si>
  <si>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</si>
  <si>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</si>
  <si>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</si>
  <si>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</si>
  <si>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</si>
  <si>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</si>
  <si>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</si>
  <si>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</si>
  <si>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</si>
  <si>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</si>
  <si>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</si>
  <si>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</si>
  <si>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</si>
  <si>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</si>
  <si>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</si>
  <si>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</si>
  <si>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</si>
  <si>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</si>
  <si>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</si>
  <si>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</si>
  <si>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</si>
  <si>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</si>
  <si>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</si>
  <si>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</si>
  <si>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</si>
  <si>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</si>
  <si>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</si>
  <si>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</si>
  <si>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</si>
  <si>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</si>
  <si>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</si>
  <si>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</si>
  <si>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</si>
  <si>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</si>
  <si>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</si>
  <si>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</si>
  <si>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</si>
  <si>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</si>
  <si>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</si>
  <si>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</si>
  <si>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</si>
  <si>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</si>
  <si>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</si>
  <si>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</si>
  <si>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</si>
  <si>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</si>
  <si>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</si>
  <si>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</si>
  <si>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</si>
  <si>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</si>
  <si>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</si>
  <si>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</si>
  <si>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</si>
  <si>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</si>
  <si>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</si>
  <si>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</si>
  <si>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</si>
  <si>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</si>
  <si>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</si>
  <si>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</si>
  <si>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</si>
  <si>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</si>
  <si>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</si>
  <si>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</si>
  <si>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</si>
  <si>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</si>
  <si>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</si>
  <si>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</si>
  <si>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</si>
  <si>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</si>
  <si>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</si>
  <si>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</si>
  <si>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</si>
  <si>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</si>
  <si>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</si>
  <si>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</si>
  <si>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</si>
  <si>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</si>
  <si>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</si>
  <si>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</si>
  <si>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</si>
  <si>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</si>
  <si>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</si>
  <si>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</si>
  <si>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</si>
  <si>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</si>
  <si>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</si>
  <si>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</si>
  <si>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</si>
  <si>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</si>
  <si>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</si>
  <si>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</si>
  <si>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</si>
  <si>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</si>
  <si>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</si>
  <si>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</si>
  <si>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</si>
  <si>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</si>
  <si>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</si>
  <si>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</si>
  <si>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</si>
  <si>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</si>
  <si>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</si>
  <si>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</si>
  <si>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</si>
  <si>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</si>
  <si>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</si>
  <si>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</si>
  <si>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</si>
  <si>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</si>
  <si>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</si>
  <si>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</si>
  <si>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</si>
  <si>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</si>
  <si>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</si>
  <si>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</si>
  <si>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</si>
  <si>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</si>
  <si>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</si>
  <si>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</si>
  <si>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</si>
  <si>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</si>
  <si>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</si>
  <si>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</si>
  <si>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</si>
  <si>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</si>
  <si>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</si>
  <si>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</si>
  <si>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</si>
  <si>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</si>
  <si>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</si>
  <si>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</si>
  <si>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</si>
  <si>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</si>
  <si>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</si>
  <si>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</si>
  <si>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</si>
  <si>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</si>
  <si>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</si>
  <si>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</si>
  <si>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</si>
  <si>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</si>
  <si>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</si>
  <si>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</si>
  <si>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</si>
  <si>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</si>
  <si>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</si>
  <si>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</si>
  <si>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</si>
  <si>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</si>
  <si>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</si>
  <si>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</si>
  <si>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</si>
  <si>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</si>
  <si>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</si>
  <si>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</si>
  <si>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</si>
  <si>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公正取引委員会</t>
  </si>
  <si>
    <t>○</t>
  </si>
  <si>
    <t>消費税の円滑かつ適正な転嫁の確保に係る大規模書面調査</t>
  </si>
  <si>
    <t>経済取引局取引部</t>
  </si>
  <si>
    <t>平成２６年度</t>
    <rPh sb="0" eb="2">
      <t>ヘイセイ</t>
    </rPh>
    <rPh sb="4" eb="5">
      <t>ネン</t>
    </rPh>
    <rPh sb="5" eb="6">
      <t>ド</t>
    </rPh>
    <phoneticPr fontId="23"/>
  </si>
  <si>
    <t>取引企画課</t>
    <rPh sb="0" eb="2">
      <t>トリヒキ</t>
    </rPh>
    <rPh sb="2" eb="4">
      <t>キカク</t>
    </rPh>
    <rPh sb="4" eb="5">
      <t>カ</t>
    </rPh>
    <phoneticPr fontId="6"/>
  </si>
  <si>
    <t>池田 卓郎</t>
  </si>
  <si>
    <t>消費税転嫁等対策委託費</t>
    <rPh sb="0" eb="3">
      <t>ショウヒゼイ</t>
    </rPh>
    <rPh sb="3" eb="6">
      <t>テンカトウ</t>
    </rPh>
    <rPh sb="6" eb="8">
      <t>タイサク</t>
    </rPh>
    <rPh sb="8" eb="10">
      <t>イタク</t>
    </rPh>
    <rPh sb="10" eb="11">
      <t>ヒ</t>
    </rPh>
    <phoneticPr fontId="5"/>
  </si>
  <si>
    <t>書面調査の回答を端緒とした調査対象案件数及び事件処理件数</t>
    <rPh sb="0" eb="2">
      <t>ショメン</t>
    </rPh>
    <rPh sb="2" eb="4">
      <t>チョウサ</t>
    </rPh>
    <rPh sb="5" eb="7">
      <t>カイトウ</t>
    </rPh>
    <rPh sb="8" eb="10">
      <t>タンチョ</t>
    </rPh>
    <rPh sb="13" eb="15">
      <t>チョウサ</t>
    </rPh>
    <rPh sb="15" eb="17">
      <t>タイショウ</t>
    </rPh>
    <rPh sb="17" eb="18">
      <t>アン</t>
    </rPh>
    <rPh sb="18" eb="20">
      <t>ケンスウ</t>
    </rPh>
    <rPh sb="20" eb="21">
      <t>オヨ</t>
    </rPh>
    <rPh sb="22" eb="24">
      <t>ジケン</t>
    </rPh>
    <rPh sb="24" eb="26">
      <t>ショリ</t>
    </rPh>
    <rPh sb="26" eb="28">
      <t>ケンスウ</t>
    </rPh>
    <phoneticPr fontId="5"/>
  </si>
  <si>
    <t>書面調査の調査票発送数</t>
    <rPh sb="0" eb="2">
      <t>ショメン</t>
    </rPh>
    <rPh sb="2" eb="4">
      <t>チョウサ</t>
    </rPh>
    <rPh sb="5" eb="7">
      <t>チョウサ</t>
    </rPh>
    <rPh sb="7" eb="8">
      <t>ヒョウ</t>
    </rPh>
    <rPh sb="8" eb="10">
      <t>ハッソウ</t>
    </rPh>
    <rPh sb="10" eb="11">
      <t>カズ</t>
    </rPh>
    <phoneticPr fontId="5"/>
  </si>
  <si>
    <t>万件</t>
    <rPh sb="0" eb="2">
      <t>マンケン</t>
    </rPh>
    <phoneticPr fontId="5"/>
  </si>
  <si>
    <t>-</t>
    <phoneticPr fontId="5"/>
  </si>
  <si>
    <t>0007</t>
    <phoneticPr fontId="5"/>
  </si>
  <si>
    <t>新26-1</t>
    <rPh sb="0" eb="1">
      <t>シン</t>
    </rPh>
    <phoneticPr fontId="5"/>
  </si>
  <si>
    <t>-</t>
    <phoneticPr fontId="5"/>
  </si>
  <si>
    <t>-</t>
    <phoneticPr fontId="5"/>
  </si>
  <si>
    <t>-</t>
    <phoneticPr fontId="5"/>
  </si>
  <si>
    <t>大規模書面調査に係る経費／書面調査票発送数　　　　　　　　　　　　　　</t>
    <rPh sb="0" eb="3">
      <t>ダイキボ</t>
    </rPh>
    <rPh sb="3" eb="5">
      <t>ショメン</t>
    </rPh>
    <rPh sb="5" eb="7">
      <t>チョウサ</t>
    </rPh>
    <rPh sb="8" eb="9">
      <t>カカ</t>
    </rPh>
    <rPh sb="10" eb="12">
      <t>ケイヒ</t>
    </rPh>
    <rPh sb="13" eb="15">
      <t>ショメン</t>
    </rPh>
    <rPh sb="15" eb="17">
      <t>チョウサ</t>
    </rPh>
    <rPh sb="17" eb="18">
      <t>ヒョウ</t>
    </rPh>
    <rPh sb="18" eb="20">
      <t>ハッソウ</t>
    </rPh>
    <rPh sb="20" eb="21">
      <t>スウ</t>
    </rPh>
    <phoneticPr fontId="5"/>
  </si>
  <si>
    <t>38950万
/615万</t>
    <rPh sb="5" eb="6">
      <t>マン</t>
    </rPh>
    <rPh sb="11" eb="12">
      <t>マン</t>
    </rPh>
    <phoneticPr fontId="5"/>
  </si>
  <si>
    <t>38466万
/625万</t>
    <rPh sb="5" eb="6">
      <t>マン</t>
    </rPh>
    <rPh sb="11" eb="12">
      <t>マン</t>
    </rPh>
    <phoneticPr fontId="5"/>
  </si>
  <si>
    <t>36977万
/619万</t>
    <rPh sb="5" eb="6">
      <t>マン</t>
    </rPh>
    <rPh sb="11" eb="12">
      <t>マン</t>
    </rPh>
    <phoneticPr fontId="5"/>
  </si>
  <si>
    <t>54514万
/668万</t>
    <rPh sb="5" eb="6">
      <t>マン</t>
    </rPh>
    <rPh sb="11" eb="12">
      <t>マン</t>
    </rPh>
    <phoneticPr fontId="5"/>
  </si>
  <si>
    <t>円</t>
    <phoneticPr fontId="5"/>
  </si>
  <si>
    <t>　大規模書面調査を実施することによって，商品や役務（サービス）を供給している事業者が，取引先事業者（買手事業者）から消費税の転嫁拒否等の行為を受けていないかの情報を積極的に収集し，問題となる行為の是正につなげることは，消費税の円滑かつ適正な転嫁の確保に資する。</t>
    <rPh sb="1" eb="4">
      <t>ダイキボ</t>
    </rPh>
    <rPh sb="4" eb="6">
      <t>ショメン</t>
    </rPh>
    <rPh sb="6" eb="8">
      <t>チョウサ</t>
    </rPh>
    <rPh sb="9" eb="11">
      <t>ジッシ</t>
    </rPh>
    <rPh sb="20" eb="22">
      <t>ショウヒン</t>
    </rPh>
    <rPh sb="23" eb="25">
      <t>エキム</t>
    </rPh>
    <rPh sb="32" eb="34">
      <t>キョウキュウ</t>
    </rPh>
    <rPh sb="38" eb="41">
      <t>ジギョウシャ</t>
    </rPh>
    <rPh sb="43" eb="45">
      <t>トリヒキ</t>
    </rPh>
    <rPh sb="45" eb="46">
      <t>サキ</t>
    </rPh>
    <rPh sb="46" eb="49">
      <t>ジギョウシャ</t>
    </rPh>
    <rPh sb="50" eb="52">
      <t>カイテ</t>
    </rPh>
    <rPh sb="52" eb="55">
      <t>ジギョウシャ</t>
    </rPh>
    <rPh sb="58" eb="61">
      <t>ショウヒゼイ</t>
    </rPh>
    <rPh sb="62" eb="64">
      <t>テンカ</t>
    </rPh>
    <rPh sb="64" eb="67">
      <t>キョヒトウ</t>
    </rPh>
    <rPh sb="68" eb="70">
      <t>コウイ</t>
    </rPh>
    <rPh sb="71" eb="72">
      <t>ウ</t>
    </rPh>
    <rPh sb="79" eb="81">
      <t>ジョウホウ</t>
    </rPh>
    <rPh sb="82" eb="85">
      <t>セッキョクテキ</t>
    </rPh>
    <rPh sb="86" eb="88">
      <t>シュウシュウ</t>
    </rPh>
    <rPh sb="90" eb="92">
      <t>モンダイ</t>
    </rPh>
    <rPh sb="95" eb="97">
      <t>コウイ</t>
    </rPh>
    <rPh sb="98" eb="100">
      <t>ゼセイ</t>
    </rPh>
    <rPh sb="109" eb="112">
      <t>ショウヒゼイ</t>
    </rPh>
    <rPh sb="113" eb="115">
      <t>エンカツ</t>
    </rPh>
    <rPh sb="117" eb="119">
      <t>テキセイ</t>
    </rPh>
    <rPh sb="120" eb="122">
      <t>テンカ</t>
    </rPh>
    <rPh sb="123" eb="125">
      <t>カクホ</t>
    </rPh>
    <rPh sb="126" eb="127">
      <t>シ</t>
    </rPh>
    <phoneticPr fontId="5"/>
  </si>
  <si>
    <t>　消費税転嫁対策特別措置法に基づき，転嫁拒否等の行為に対する事件調査・是正措置は，国（公正取引委員会，主務大臣等）が行うこととされている。</t>
    <phoneticPr fontId="5"/>
  </si>
  <si>
    <t>　書面調査実施に係る委託事業者の選定では，一般競争入札を行い，広く調達先を確保するなど，競争性を確保したものとしている。</t>
    <phoneticPr fontId="5"/>
  </si>
  <si>
    <t>無</t>
  </si>
  <si>
    <t>‐</t>
  </si>
  <si>
    <t>－</t>
    <phoneticPr fontId="5"/>
  </si>
  <si>
    <t>　委託先事業者が再委託を行う際には，委託契約の締結の前に再委託の必要性や資金の流れについて確認を行い，また，支出額の確定検査を実施し，合理的な支出となっているか，厳正に確認している。</t>
    <phoneticPr fontId="5"/>
  </si>
  <si>
    <t>　事業者からの実績報告を検査し，事業目的に即して必要なものに限定されているか確認している。</t>
    <phoneticPr fontId="5"/>
  </si>
  <si>
    <t>　一般競争入札を行うことにより，競争性が確保されていることで，経費を想定よりも抑えることができたため。</t>
    <rPh sb="31" eb="33">
      <t>ケイヒ</t>
    </rPh>
    <rPh sb="34" eb="36">
      <t>ソウテイ</t>
    </rPh>
    <rPh sb="39" eb="40">
      <t>オサ</t>
    </rPh>
    <phoneticPr fontId="5"/>
  </si>
  <si>
    <t>－</t>
    <phoneticPr fontId="5"/>
  </si>
  <si>
    <t>－</t>
    <phoneticPr fontId="5"/>
  </si>
  <si>
    <t>　調査対象とされた全ての事業者に対して書面調査を実施しており，活動実績は見込みに見合っている。</t>
    <phoneticPr fontId="5"/>
  </si>
  <si>
    <t>　事件処理件数のうち，勧告及び指導した事案では，転嫁拒否等行為によって発生した被害額を回復させており，違反行為に対する是正措置が採られている。</t>
    <phoneticPr fontId="5"/>
  </si>
  <si>
    <t>経済産業省</t>
  </si>
  <si>
    <t>消費税転嫁対策委託費</t>
    <rPh sb="0" eb="3">
      <t>ショウヒゼイ</t>
    </rPh>
    <rPh sb="3" eb="5">
      <t>テンカ</t>
    </rPh>
    <rPh sb="5" eb="7">
      <t>タイサク</t>
    </rPh>
    <rPh sb="7" eb="9">
      <t>イタク</t>
    </rPh>
    <rPh sb="9" eb="10">
      <t>ヒ</t>
    </rPh>
    <phoneticPr fontId="5"/>
  </si>
  <si>
    <t>A.富士通株式会社</t>
    <rPh sb="2" eb="5">
      <t>フジツウ</t>
    </rPh>
    <rPh sb="5" eb="9">
      <t>カブシキガイシャ</t>
    </rPh>
    <phoneticPr fontId="5"/>
  </si>
  <si>
    <t>書面調査発送事業者のデータ抽出作業</t>
    <rPh sb="0" eb="2">
      <t>ショメン</t>
    </rPh>
    <rPh sb="2" eb="4">
      <t>チョウサ</t>
    </rPh>
    <rPh sb="4" eb="6">
      <t>ハッソウ</t>
    </rPh>
    <rPh sb="6" eb="9">
      <t>ジギョウシャ</t>
    </rPh>
    <rPh sb="13" eb="15">
      <t>チュウシュツ</t>
    </rPh>
    <rPh sb="15" eb="17">
      <t>サギョウ</t>
    </rPh>
    <phoneticPr fontId="5"/>
  </si>
  <si>
    <t>B.メールソリューション・ジャパン株式会社</t>
    <rPh sb="17" eb="21">
      <t>カブシキガイシャ</t>
    </rPh>
    <phoneticPr fontId="5"/>
  </si>
  <si>
    <t>特定供給事業者（法人向け）向け書面調査に係る印刷，封入及び発送業務</t>
    <rPh sb="0" eb="2">
      <t>トクテイ</t>
    </rPh>
    <rPh sb="2" eb="4">
      <t>キョウキュウ</t>
    </rPh>
    <rPh sb="4" eb="7">
      <t>ジギョウシャ</t>
    </rPh>
    <rPh sb="8" eb="10">
      <t>ホウジン</t>
    </rPh>
    <rPh sb="10" eb="11">
      <t>ム</t>
    </rPh>
    <rPh sb="13" eb="14">
      <t>ム</t>
    </rPh>
    <rPh sb="15" eb="17">
      <t>ショメン</t>
    </rPh>
    <rPh sb="17" eb="19">
      <t>チョウサ</t>
    </rPh>
    <rPh sb="20" eb="21">
      <t>カカ</t>
    </rPh>
    <rPh sb="22" eb="24">
      <t>インサツ</t>
    </rPh>
    <rPh sb="25" eb="27">
      <t>フウニュウ</t>
    </rPh>
    <rPh sb="27" eb="28">
      <t>オヨ</t>
    </rPh>
    <rPh sb="29" eb="31">
      <t>ハッソウ</t>
    </rPh>
    <rPh sb="31" eb="33">
      <t>ギョウム</t>
    </rPh>
    <phoneticPr fontId="5"/>
  </si>
  <si>
    <t>C.株式会社KDDIエボルバ</t>
    <rPh sb="2" eb="6">
      <t>カブシキガイシャ</t>
    </rPh>
    <phoneticPr fontId="5"/>
  </si>
  <si>
    <t>書面調査に係るコールセンター業務</t>
    <rPh sb="0" eb="2">
      <t>ショメン</t>
    </rPh>
    <rPh sb="2" eb="4">
      <t>チョウサ</t>
    </rPh>
    <rPh sb="5" eb="6">
      <t>カカ</t>
    </rPh>
    <rPh sb="14" eb="16">
      <t>ギョウム</t>
    </rPh>
    <phoneticPr fontId="5"/>
  </si>
  <si>
    <t>D.富士ソフトサービスビューロ株式会社</t>
    <rPh sb="2" eb="4">
      <t>フジ</t>
    </rPh>
    <rPh sb="15" eb="19">
      <t>カブシキガイシャ</t>
    </rPh>
    <phoneticPr fontId="5"/>
  </si>
  <si>
    <t>E.ナカバヤシ株式会社</t>
    <rPh sb="7" eb="11">
      <t>カブシキガイシャ</t>
    </rPh>
    <phoneticPr fontId="5"/>
  </si>
  <si>
    <t>特定供給事業者（個人向け）向け書面調査に係る印刷，封入及び発送業務</t>
    <rPh sb="0" eb="2">
      <t>トクテイ</t>
    </rPh>
    <rPh sb="2" eb="4">
      <t>キョウキュウ</t>
    </rPh>
    <rPh sb="4" eb="7">
      <t>ジギョウシャ</t>
    </rPh>
    <rPh sb="8" eb="10">
      <t>コジン</t>
    </rPh>
    <rPh sb="10" eb="11">
      <t>ム</t>
    </rPh>
    <rPh sb="13" eb="14">
      <t>ム</t>
    </rPh>
    <rPh sb="15" eb="17">
      <t>ショメン</t>
    </rPh>
    <rPh sb="17" eb="19">
      <t>チョウサ</t>
    </rPh>
    <rPh sb="20" eb="21">
      <t>カカ</t>
    </rPh>
    <rPh sb="22" eb="24">
      <t>インサツ</t>
    </rPh>
    <rPh sb="25" eb="27">
      <t>フウニュウ</t>
    </rPh>
    <rPh sb="27" eb="28">
      <t>オヨ</t>
    </rPh>
    <rPh sb="29" eb="31">
      <t>ハッソウ</t>
    </rPh>
    <rPh sb="31" eb="33">
      <t>ギョウム</t>
    </rPh>
    <phoneticPr fontId="5"/>
  </si>
  <si>
    <t>富士通株式会社</t>
    <phoneticPr fontId="5"/>
  </si>
  <si>
    <t>書面調査発送事業者のデータ抽出作業</t>
    <phoneticPr fontId="5"/>
  </si>
  <si>
    <t>メールソリューション・ジャパン株式会社</t>
    <phoneticPr fontId="5"/>
  </si>
  <si>
    <t>特定供給事業者（法人向け）向け書面調査に係る印刷，封入及び発送業務</t>
    <phoneticPr fontId="5"/>
  </si>
  <si>
    <t>株式会社KDDIエボルバ</t>
    <phoneticPr fontId="5"/>
  </si>
  <si>
    <t>書面調査に係るコールセンター業務</t>
    <phoneticPr fontId="5"/>
  </si>
  <si>
    <t>富士ソフトサービスビューロ株式会社</t>
    <phoneticPr fontId="5"/>
  </si>
  <si>
    <t>書面調査に係る調査票の回答入力作業</t>
    <phoneticPr fontId="5"/>
  </si>
  <si>
    <t>ナカバヤシ株式会社</t>
    <phoneticPr fontId="5"/>
  </si>
  <si>
    <t>特定供給事業者（個人向け）向け書面調査に係る印刷，封入及び発送業務</t>
    <phoneticPr fontId="5"/>
  </si>
  <si>
    <t>消費税転嫁状況監視・検査体制強化等事業</t>
    <rPh sb="0" eb="3">
      <t>ショウヒゼイ</t>
    </rPh>
    <rPh sb="3" eb="5">
      <t>テンカ</t>
    </rPh>
    <rPh sb="5" eb="7">
      <t>ジョウキョウ</t>
    </rPh>
    <rPh sb="7" eb="9">
      <t>カンシ</t>
    </rPh>
    <rPh sb="10" eb="12">
      <t>ケンサ</t>
    </rPh>
    <rPh sb="12" eb="14">
      <t>タイセイ</t>
    </rPh>
    <rPh sb="14" eb="17">
      <t>キョウカトウ</t>
    </rPh>
    <rPh sb="17" eb="19">
      <t>ジギョウ</t>
    </rPh>
    <phoneticPr fontId="5"/>
  </si>
  <si>
    <t>書面調査に係る調査票の回答入力業務</t>
    <rPh sb="0" eb="2">
      <t>ショメン</t>
    </rPh>
    <rPh sb="2" eb="4">
      <t>チョウサ</t>
    </rPh>
    <rPh sb="5" eb="6">
      <t>カカ</t>
    </rPh>
    <rPh sb="7" eb="9">
      <t>チョウサ</t>
    </rPh>
    <rPh sb="9" eb="10">
      <t>ヒョウ</t>
    </rPh>
    <rPh sb="11" eb="13">
      <t>カイトウ</t>
    </rPh>
    <rPh sb="13" eb="15">
      <t>ニュウリョク</t>
    </rPh>
    <rPh sb="15" eb="17">
      <t>ギョウム</t>
    </rPh>
    <phoneticPr fontId="5"/>
  </si>
  <si>
    <t>　消費税転嫁対策特別措置法に基づき，転嫁拒否等の行為に対する事件調査・是正措置は，国（公正取引委員会，主務大臣等）が行うこととされている。また，消費税の円滑かつ適正な転嫁・価格表示に関する対策の基本的な方針（平成24年10月26日消費税の円滑かつ適正な転嫁に関する対策推進本部）において，書面調査の実施による違反被疑情報の収集，転嫁拒否等の行為に対する調査等を行い，転嫁を受け入れることなどの必要な指導を行うことが強く求められている。</t>
    <phoneticPr fontId="5"/>
  </si>
  <si>
    <t>　全ての事業において一般競争入札を行うことにより，競争性の確保とコスト削減を図っている。</t>
    <rPh sb="1" eb="2">
      <t>スベ</t>
    </rPh>
    <phoneticPr fontId="5"/>
  </si>
  <si>
    <t>　消費税の円滑かつ適正な転嫁・価格表示に関する対策の基本的な方針に基づき，書面調査を行うこととされている公正取引員会と中小企業庁は重複排除のため，書面調査を合同で行うとともに，書面調査に要した経費を折半して支出している。
　また，特措法違反行為の防止又は是正のために必要なときは，情報の提供又は協力を求めることとしている。</t>
    <rPh sb="1" eb="4">
      <t>ショウヒゼイ</t>
    </rPh>
    <rPh sb="5" eb="7">
      <t>エンカツ</t>
    </rPh>
    <rPh sb="9" eb="11">
      <t>テキセイ</t>
    </rPh>
    <rPh sb="12" eb="14">
      <t>テンカ</t>
    </rPh>
    <rPh sb="15" eb="17">
      <t>カカク</t>
    </rPh>
    <rPh sb="17" eb="19">
      <t>ヒョウジ</t>
    </rPh>
    <rPh sb="20" eb="21">
      <t>カン</t>
    </rPh>
    <rPh sb="23" eb="25">
      <t>タイサク</t>
    </rPh>
    <rPh sb="26" eb="28">
      <t>キホン</t>
    </rPh>
    <rPh sb="28" eb="29">
      <t>テキ</t>
    </rPh>
    <rPh sb="30" eb="32">
      <t>ホウシン</t>
    </rPh>
    <rPh sb="33" eb="34">
      <t>モト</t>
    </rPh>
    <rPh sb="37" eb="39">
      <t>ショメン</t>
    </rPh>
    <rPh sb="39" eb="41">
      <t>チョウサ</t>
    </rPh>
    <rPh sb="42" eb="43">
      <t>オコナ</t>
    </rPh>
    <rPh sb="52" eb="54">
      <t>コウセイ</t>
    </rPh>
    <rPh sb="54" eb="57">
      <t>トリヒキイン</t>
    </rPh>
    <rPh sb="57" eb="58">
      <t>カイ</t>
    </rPh>
    <rPh sb="59" eb="61">
      <t>チュウショウ</t>
    </rPh>
    <rPh sb="61" eb="63">
      <t>キギョウ</t>
    </rPh>
    <rPh sb="63" eb="64">
      <t>チョウ</t>
    </rPh>
    <rPh sb="65" eb="67">
      <t>チョウフク</t>
    </rPh>
    <rPh sb="67" eb="69">
      <t>ハイジョ</t>
    </rPh>
    <rPh sb="73" eb="75">
      <t>ショメン</t>
    </rPh>
    <rPh sb="75" eb="77">
      <t>チョウサ</t>
    </rPh>
    <rPh sb="78" eb="80">
      <t>ゴウドウ</t>
    </rPh>
    <rPh sb="81" eb="82">
      <t>オコナ</t>
    </rPh>
    <rPh sb="88" eb="90">
      <t>ショメン</t>
    </rPh>
    <rPh sb="90" eb="92">
      <t>チョウサ</t>
    </rPh>
    <rPh sb="93" eb="94">
      <t>ヨウ</t>
    </rPh>
    <rPh sb="96" eb="98">
      <t>ケイヒ</t>
    </rPh>
    <rPh sb="99" eb="101">
      <t>セッパン</t>
    </rPh>
    <rPh sb="103" eb="105">
      <t>シシュツ</t>
    </rPh>
    <rPh sb="115" eb="118">
      <t>トクソホウ</t>
    </rPh>
    <rPh sb="118" eb="120">
      <t>イハン</t>
    </rPh>
    <rPh sb="120" eb="122">
      <t>コウイ</t>
    </rPh>
    <rPh sb="123" eb="125">
      <t>ボウシ</t>
    </rPh>
    <rPh sb="125" eb="126">
      <t>マタ</t>
    </rPh>
    <rPh sb="127" eb="129">
      <t>ゼセイ</t>
    </rPh>
    <rPh sb="133" eb="135">
      <t>ヒツヨウ</t>
    </rPh>
    <rPh sb="140" eb="142">
      <t>ジョウホウ</t>
    </rPh>
    <rPh sb="143" eb="145">
      <t>テイキョウ</t>
    </rPh>
    <rPh sb="145" eb="146">
      <t>マタ</t>
    </rPh>
    <rPh sb="147" eb="149">
      <t>キョウリョク</t>
    </rPh>
    <rPh sb="150" eb="151">
      <t>モト</t>
    </rPh>
    <phoneticPr fontId="5"/>
  </si>
  <si>
    <t>消費税の円滑かつ適正な転嫁の確保 4</t>
    <rPh sb="0" eb="3">
      <t>ショウヒゼイ</t>
    </rPh>
    <rPh sb="4" eb="6">
      <t>エンカツ</t>
    </rPh>
    <rPh sb="8" eb="10">
      <t>テキセイ</t>
    </rPh>
    <rPh sb="11" eb="13">
      <t>テンカ</t>
    </rPh>
    <rPh sb="14" eb="16">
      <t>カクホ</t>
    </rPh>
    <phoneticPr fontId="5"/>
  </si>
  <si>
    <t>消費税の円滑かつ適正な転嫁の確保 4-1</t>
    <rPh sb="0" eb="3">
      <t>ショウヒゼイ</t>
    </rPh>
    <rPh sb="4" eb="6">
      <t>エンカツ</t>
    </rPh>
    <rPh sb="8" eb="10">
      <t>テキセイ</t>
    </rPh>
    <rPh sb="11" eb="13">
      <t>テンカ</t>
    </rPh>
    <rPh sb="14" eb="16">
      <t>カクホ</t>
    </rPh>
    <phoneticPr fontId="5"/>
  </si>
  <si>
    <t>　調査対象案件のうち，処理件数を8割以上とするという成果目標に対し，成果実績は92.6％であり，成果目標を達成している。</t>
    <rPh sb="26" eb="28">
      <t>セイカ</t>
    </rPh>
    <rPh sb="28" eb="30">
      <t>モクヒョウ</t>
    </rPh>
    <rPh sb="31" eb="32">
      <t>タイ</t>
    </rPh>
    <rPh sb="34" eb="36">
      <t>セイカ</t>
    </rPh>
    <rPh sb="36" eb="38">
      <t>ジッセキ</t>
    </rPh>
    <rPh sb="48" eb="50">
      <t>セイカ</t>
    </rPh>
    <rPh sb="53" eb="55">
      <t>タッセイ</t>
    </rPh>
    <phoneticPr fontId="5"/>
  </si>
  <si>
    <t>　消費税転嫁対策特別措置法に基づく調査業務等については，引き続き厳正な執行に取り組む必要があるところ，費用の支出について効率的な執行に努めるとともに，インターネットを利用した調査の導入，送付先の重複排除等，効率性と有効性を踏まえた大規模書面調査を実施している。</t>
    <rPh sb="1" eb="4">
      <t>ショウヒゼイ</t>
    </rPh>
    <rPh sb="4" eb="6">
      <t>テンカ</t>
    </rPh>
    <rPh sb="6" eb="8">
      <t>タイサク</t>
    </rPh>
    <rPh sb="8" eb="10">
      <t>トクベツ</t>
    </rPh>
    <rPh sb="10" eb="13">
      <t>ソチホウ</t>
    </rPh>
    <rPh sb="14" eb="15">
      <t>モト</t>
    </rPh>
    <rPh sb="17" eb="19">
      <t>チョウサ</t>
    </rPh>
    <rPh sb="19" eb="21">
      <t>ギョウム</t>
    </rPh>
    <rPh sb="21" eb="22">
      <t>トウ</t>
    </rPh>
    <rPh sb="28" eb="29">
      <t>ヒ</t>
    </rPh>
    <rPh sb="30" eb="31">
      <t>ツヅ</t>
    </rPh>
    <rPh sb="32" eb="34">
      <t>ゲンセイ</t>
    </rPh>
    <rPh sb="35" eb="37">
      <t>シッコウ</t>
    </rPh>
    <rPh sb="38" eb="39">
      <t>ト</t>
    </rPh>
    <rPh sb="40" eb="41">
      <t>ク</t>
    </rPh>
    <rPh sb="42" eb="44">
      <t>ヒツヨウ</t>
    </rPh>
    <rPh sb="51" eb="53">
      <t>ヒヨウ</t>
    </rPh>
    <rPh sb="54" eb="56">
      <t>シシュツ</t>
    </rPh>
    <rPh sb="60" eb="63">
      <t>コウリツテキ</t>
    </rPh>
    <rPh sb="64" eb="66">
      <t>シッコウ</t>
    </rPh>
    <rPh sb="67" eb="68">
      <t>ツト</t>
    </rPh>
    <rPh sb="83" eb="85">
      <t>リヨウ</t>
    </rPh>
    <rPh sb="87" eb="89">
      <t>チョウサ</t>
    </rPh>
    <rPh sb="90" eb="92">
      <t>ドウニュウ</t>
    </rPh>
    <rPh sb="93" eb="96">
      <t>ソウフサキ</t>
    </rPh>
    <rPh sb="97" eb="99">
      <t>チョウフク</t>
    </rPh>
    <rPh sb="99" eb="101">
      <t>ハイジョ</t>
    </rPh>
    <rPh sb="101" eb="102">
      <t>トウ</t>
    </rPh>
    <rPh sb="103" eb="106">
      <t>コウリツセイ</t>
    </rPh>
    <rPh sb="107" eb="110">
      <t>ユウコウセイ</t>
    </rPh>
    <rPh sb="111" eb="112">
      <t>フ</t>
    </rPh>
    <rPh sb="115" eb="118">
      <t>ダイキボ</t>
    </rPh>
    <rPh sb="118" eb="120">
      <t>ショメン</t>
    </rPh>
    <rPh sb="120" eb="122">
      <t>チョウサ</t>
    </rPh>
    <rPh sb="123" eb="125">
      <t>ジッシ</t>
    </rPh>
    <phoneticPr fontId="5"/>
  </si>
  <si>
    <t>書面調査の実施により調査対象とされた案件を事業実施期間中に処理する。
なお，平成30年度においては，調査対象とされた案件のうち8割以上処理する。</t>
    <rPh sb="0" eb="2">
      <t>ショメン</t>
    </rPh>
    <rPh sb="2" eb="4">
      <t>チョウサ</t>
    </rPh>
    <rPh sb="5" eb="7">
      <t>ジッシ</t>
    </rPh>
    <rPh sb="10" eb="12">
      <t>チョウサ</t>
    </rPh>
    <rPh sb="12" eb="14">
      <t>タイショウ</t>
    </rPh>
    <rPh sb="18" eb="20">
      <t>アンケン</t>
    </rPh>
    <rPh sb="21" eb="23">
      <t>ジギョウ</t>
    </rPh>
    <rPh sb="23" eb="25">
      <t>ジッシ</t>
    </rPh>
    <rPh sb="25" eb="28">
      <t>キカンチュウ</t>
    </rPh>
    <rPh sb="29" eb="31">
      <t>ショリ</t>
    </rPh>
    <rPh sb="38" eb="40">
      <t>ヘイセイ</t>
    </rPh>
    <rPh sb="42" eb="44">
      <t>ネンド</t>
    </rPh>
    <rPh sb="50" eb="52">
      <t>チョウサ</t>
    </rPh>
    <rPh sb="52" eb="54">
      <t>タイショウ</t>
    </rPh>
    <rPh sb="58" eb="60">
      <t>アンケン</t>
    </rPh>
    <rPh sb="64" eb="67">
      <t>ワリイジョウ</t>
    </rPh>
    <rPh sb="67" eb="69">
      <t>ショリ</t>
    </rPh>
    <phoneticPr fontId="5"/>
  </si>
  <si>
    <t>・昨年度の公開プロセスでの外部有識者の指摘等を踏まえ，令和元年度に実施する調査から，回答者の利便性及び業務効率化等のため，調査票についてチェックボックス，プルダウン方式等を用いることで回答を容易にした電子媒体の回答用紙（エクセル様式）を当委員会のウェブサイトに掲載するとともに，中小企業庁がウェブサイト上に設置している「申告受付窓口」のページを書面調査と同様の様式に修正し，同ページのURLを調査票に記載することにより，インターネットを利用して回答できるようにした。
・書面調査の発送に当たって，送付先の重複を排除し，先に実施した書面調査の結果を踏まえ，宛先不明分を発送先から除外するなど，効率的な執行を図っている。
・調査票を受け取った回答者の負担を軽減し，分かりやすくするため調査票の記載内容を修正している。</t>
    <rPh sb="27" eb="28">
      <t>レイ</t>
    </rPh>
    <rPh sb="28" eb="29">
      <t>ワ</t>
    </rPh>
    <rPh sb="29" eb="31">
      <t>ガンネン</t>
    </rPh>
    <rPh sb="31" eb="32">
      <t>ド</t>
    </rPh>
    <rPh sb="33" eb="35">
      <t>ジッシ</t>
    </rPh>
    <rPh sb="37" eb="39">
      <t>チョウサ</t>
    </rPh>
    <rPh sb="49" eb="50">
      <t>オヨ</t>
    </rPh>
    <rPh sb="56" eb="57">
      <t>トウ</t>
    </rPh>
    <rPh sb="61" eb="63">
      <t>チョウサ</t>
    </rPh>
    <rPh sb="63" eb="64">
      <t>ヒョウ</t>
    </rPh>
    <rPh sb="310" eb="312">
      <t>チョウサ</t>
    </rPh>
    <rPh sb="312" eb="313">
      <t>ヒョウ</t>
    </rPh>
    <rPh sb="314" eb="315">
      <t>ウ</t>
    </rPh>
    <rPh sb="316" eb="317">
      <t>ト</t>
    </rPh>
    <rPh sb="319" eb="321">
      <t>カイトウ</t>
    </rPh>
    <rPh sb="321" eb="322">
      <t>シャ</t>
    </rPh>
    <rPh sb="323" eb="325">
      <t>フタン</t>
    </rPh>
    <rPh sb="326" eb="328">
      <t>ケイゲン</t>
    </rPh>
    <rPh sb="330" eb="331">
      <t>ワ</t>
    </rPh>
    <rPh sb="349" eb="351">
      <t>シュウセイ</t>
    </rPh>
    <phoneticPr fontId="5"/>
  </si>
  <si>
    <t>・平成30年度下半期において，書面調査の送付先及び中小企業関係団体に対し130件のヒアリングを実施し，調査票の改善すべき点について聴取した。令和元年度の税率引上げ前に送付した調査票の設計においては，軽減税率の導入など確認すべき点が増えている中でも質問項目を絞り込み，分かりやすく回答が容易な内容とすべく工夫を行った。　
・令和元年度に実施する調査から，回答者の利便性及び業務効率化等のため，調査票についてチェックボックス，プルダウン方式等を用いることで回答を容易にした電子媒体の回答用紙（エクセル様式）を当委員会のウェブサイトに掲載するとともに，中小企業庁がウェブサイト上に設置している「申告受付窓口」のページを書面調査と同様の様式に修正し，同ページのURLを調査票に記載することにより，インターネットを利用して回答できるようにした。
・令和元年10月の消費税率引上げに際し，転嫁拒否行為による被害を未然に防止する観点から，消費税率引き上げ前にも書面調査を実施する。また，8％引上げ時の運用において、引上げ後4年超にわたり勧告事件を含む多数の違反事件が摘発されていることから，令和元年度以降も引続き悉皆的な書面調査を実施する。</t>
    <rPh sb="1" eb="3">
      <t>ヘイセイ</t>
    </rPh>
    <rPh sb="5" eb="6">
      <t>ネン</t>
    </rPh>
    <rPh sb="6" eb="7">
      <t>ド</t>
    </rPh>
    <rPh sb="7" eb="10">
      <t>シモハンキ</t>
    </rPh>
    <rPh sb="15" eb="17">
      <t>ショメン</t>
    </rPh>
    <rPh sb="17" eb="19">
      <t>チョウサ</t>
    </rPh>
    <rPh sb="20" eb="22">
      <t>ソウフ</t>
    </rPh>
    <rPh sb="22" eb="23">
      <t>サキ</t>
    </rPh>
    <rPh sb="23" eb="24">
      <t>オヨ</t>
    </rPh>
    <rPh sb="25" eb="27">
      <t>チュウショウ</t>
    </rPh>
    <rPh sb="27" eb="29">
      <t>キギョウ</t>
    </rPh>
    <rPh sb="29" eb="31">
      <t>カンケイ</t>
    </rPh>
    <rPh sb="31" eb="33">
      <t>ダンタイ</t>
    </rPh>
    <rPh sb="34" eb="35">
      <t>タイ</t>
    </rPh>
    <rPh sb="39" eb="40">
      <t>ケン</t>
    </rPh>
    <rPh sb="47" eb="49">
      <t>ジッシ</t>
    </rPh>
    <rPh sb="51" eb="53">
      <t>チョウサ</t>
    </rPh>
    <rPh sb="53" eb="54">
      <t>ヒョウ</t>
    </rPh>
    <rPh sb="55" eb="57">
      <t>カイゼン</t>
    </rPh>
    <rPh sb="60" eb="61">
      <t>テン</t>
    </rPh>
    <rPh sb="65" eb="67">
      <t>チョウシュ</t>
    </rPh>
    <rPh sb="70" eb="71">
      <t>レイ</t>
    </rPh>
    <rPh sb="71" eb="72">
      <t>ワ</t>
    </rPh>
    <rPh sb="72" eb="74">
      <t>ガンネン</t>
    </rPh>
    <rPh sb="74" eb="75">
      <t>ド</t>
    </rPh>
    <rPh sb="76" eb="78">
      <t>ゼイリツ</t>
    </rPh>
    <rPh sb="78" eb="80">
      <t>ヒキア</t>
    </rPh>
    <rPh sb="81" eb="82">
      <t>マエ</t>
    </rPh>
    <rPh sb="83" eb="85">
      <t>ソウフ</t>
    </rPh>
    <rPh sb="87" eb="89">
      <t>チョウサ</t>
    </rPh>
    <rPh sb="89" eb="90">
      <t>ヒョウ</t>
    </rPh>
    <rPh sb="91" eb="93">
      <t>セッケイ</t>
    </rPh>
    <rPh sb="99" eb="101">
      <t>ケイゲン</t>
    </rPh>
    <rPh sb="101" eb="103">
      <t>ゼイリツ</t>
    </rPh>
    <rPh sb="104" eb="106">
      <t>ドウニュウ</t>
    </rPh>
    <rPh sb="108" eb="110">
      <t>カクニン</t>
    </rPh>
    <rPh sb="113" eb="114">
      <t>テン</t>
    </rPh>
    <rPh sb="369" eb="370">
      <t>レイ</t>
    </rPh>
    <rPh sb="370" eb="371">
      <t>ワ</t>
    </rPh>
    <rPh sb="371" eb="373">
      <t>ガンネン</t>
    </rPh>
    <rPh sb="375" eb="376">
      <t>ガツ</t>
    </rPh>
    <rPh sb="377" eb="380">
      <t>ショウヒゼイ</t>
    </rPh>
    <rPh sb="380" eb="381">
      <t>リツ</t>
    </rPh>
    <rPh sb="381" eb="383">
      <t>ヒキア</t>
    </rPh>
    <rPh sb="385" eb="386">
      <t>サイ</t>
    </rPh>
    <rPh sb="388" eb="390">
      <t>テンカ</t>
    </rPh>
    <rPh sb="390" eb="392">
      <t>キョヒ</t>
    </rPh>
    <rPh sb="392" eb="394">
      <t>コウイ</t>
    </rPh>
    <rPh sb="397" eb="399">
      <t>ヒガイ</t>
    </rPh>
    <rPh sb="400" eb="402">
      <t>ミゼン</t>
    </rPh>
    <rPh sb="403" eb="405">
      <t>ボウシ</t>
    </rPh>
    <rPh sb="407" eb="409">
      <t>カンテン</t>
    </rPh>
    <rPh sb="412" eb="415">
      <t>ショウヒゼイ</t>
    </rPh>
    <rPh sb="415" eb="416">
      <t>リツ</t>
    </rPh>
    <rPh sb="416" eb="417">
      <t>ヒ</t>
    </rPh>
    <rPh sb="418" eb="419">
      <t>ア</t>
    </rPh>
    <rPh sb="420" eb="421">
      <t>マエ</t>
    </rPh>
    <rPh sb="423" eb="425">
      <t>ショメン</t>
    </rPh>
    <rPh sb="425" eb="427">
      <t>チョウサ</t>
    </rPh>
    <rPh sb="428" eb="430">
      <t>ジッシ</t>
    </rPh>
    <rPh sb="488" eb="489">
      <t>レイ</t>
    </rPh>
    <rPh sb="489" eb="490">
      <t>ワ</t>
    </rPh>
    <rPh sb="490" eb="491">
      <t>ガン</t>
    </rPh>
    <rPh sb="491" eb="493">
      <t>ネンド</t>
    </rPh>
    <rPh sb="493" eb="495">
      <t>イコウ</t>
    </rPh>
    <rPh sb="496" eb="498">
      <t>ヒキツヅ</t>
    </rPh>
    <rPh sb="499" eb="501">
      <t>シッカイ</t>
    </rPh>
    <rPh sb="501" eb="502">
      <t>テキ</t>
    </rPh>
    <rPh sb="503" eb="505">
      <t>ショメン</t>
    </rPh>
    <rPh sb="505" eb="507">
      <t>チョウサ</t>
    </rPh>
    <rPh sb="508" eb="510">
      <t>ジッシ</t>
    </rPh>
    <phoneticPr fontId="5"/>
  </si>
  <si>
    <t>書面調査の回答を端緒とした調査対象案件に対する事件処理件数の割合
〔平成30年度成果実績〕
計算式＝（書面調査の回答を端緒とした措置件数の当該年度までの累計値）／（書面調査の回答を端緒とした調査対象案件の発生数の当該年度までの累計値）</t>
    <rPh sb="0" eb="2">
      <t>ショメン</t>
    </rPh>
    <rPh sb="2" eb="4">
      <t>チョウサ</t>
    </rPh>
    <rPh sb="5" eb="7">
      <t>カイトウ</t>
    </rPh>
    <rPh sb="8" eb="10">
      <t>タンチョ</t>
    </rPh>
    <rPh sb="13" eb="15">
      <t>チョウサ</t>
    </rPh>
    <rPh sb="15" eb="17">
      <t>タイショウ</t>
    </rPh>
    <rPh sb="17" eb="19">
      <t>アンケン</t>
    </rPh>
    <rPh sb="20" eb="21">
      <t>タイ</t>
    </rPh>
    <rPh sb="23" eb="25">
      <t>ジケン</t>
    </rPh>
    <rPh sb="25" eb="27">
      <t>ショリ</t>
    </rPh>
    <rPh sb="27" eb="29">
      <t>ケンスウ</t>
    </rPh>
    <rPh sb="30" eb="32">
      <t>ワリアイ</t>
    </rPh>
    <phoneticPr fontId="5"/>
  </si>
  <si>
    <t>　消費税率8％引上げ時の運用において，引上げ後5年超にわたり勧告事件を含む多数の違反事件が摘発されていることから，引き続き運用を行っていく必要がある。毎年継続して悉皆調査を行うことにより，悪質な事業者に対する牽制効果も見込まれる。
　特に，令和元年10月には消費税率10％への引上げが予定されており，増税後の違反行為についての情報を積極的に収集することは，国民や社会のニーズを反映したものといえる。</t>
    <rPh sb="1" eb="4">
      <t>ショウヒゼイ</t>
    </rPh>
    <rPh sb="4" eb="5">
      <t>リツ</t>
    </rPh>
    <rPh sb="117" eb="118">
      <t>トク</t>
    </rPh>
    <rPh sb="120" eb="121">
      <t>レイ</t>
    </rPh>
    <rPh sb="121" eb="122">
      <t>ワ</t>
    </rPh>
    <rPh sb="122" eb="124">
      <t>ガンネン</t>
    </rPh>
    <rPh sb="126" eb="127">
      <t>ガツ</t>
    </rPh>
    <rPh sb="142" eb="144">
      <t>ヨテイ</t>
    </rPh>
    <phoneticPr fontId="5"/>
  </si>
  <si>
    <t>＜公開プロセス（平成３０年度実施）＞
○評価結果：事業内容の一部改善（内訳：事業内容の一部改善４名，現状通り２名）
○取りまとめコメント：
・毎年，郵送により，悉皆的に調査を行ってきたことは了解できる（田邊國昭）。
・平成２６年度以降，４年間調査を行い，一定の成果を収めていることから，今後も調査を行う必要がある（池田肇，池谷修一，中村豪，水戸重之）。
・他方，インターネットを利用した調査や分野別の調査の実施の余地及び調査票の内容の工夫の余地があると考えられるので，より一層の改善に努める必要がある（池田肇，池谷修一，伊藤伸，田邊國昭，中村豪，水戸重之）。
＜対応状況の概要＞
・回答者の利便性及び業務効率化等のため，調査票についてチェックボックス，プルダウン方式等を用いることで回答を容易にした電子媒体の回答用紙（エクセル様式）を当委員会のウェブサイトに掲載するとともに，中小企業庁がウェブサイト上に設置している「申告受付窓口」のページを書面調査と同様の様式に修正し，同ページのURLを調査票に記載することにより，インターネットを利用して回答できるようにした。
・調査票を受け取った回答者の負担を軽減し，分かりやすくするため調査票の記載内容を修正した。</t>
    <rPh sb="8" eb="10">
      <t>ヘイセイ</t>
    </rPh>
    <rPh sb="12" eb="13">
      <t>ネン</t>
    </rPh>
    <rPh sb="13" eb="14">
      <t>ド</t>
    </rPh>
    <rPh sb="14" eb="16">
      <t>ジッシ</t>
    </rPh>
    <rPh sb="282" eb="284">
      <t>タイオウ</t>
    </rPh>
    <rPh sb="284" eb="286">
      <t>ジョウキョウ</t>
    </rPh>
    <rPh sb="287" eb="289">
      <t>ガイヨウ</t>
    </rPh>
    <phoneticPr fontId="5"/>
  </si>
  <si>
    <t>・インターネットを用いた回答方法について更に検討することを期待する。（池谷修一）
・消費税の転嫁を確保するため，書面調査が必要であることは疑いないが，より答えやすく，また，費用がよりかからない方法を前年度までの経験を踏まえて，探求することが必要である。（田邊國昭）
・Ｗｅｂに入力するアドレスをＱＲコードにする等，Ｗｅｂ調査を活かす工夫を検討することが適当である。（中村豪）</t>
    <rPh sb="9" eb="10">
      <t>モチ</t>
    </rPh>
    <rPh sb="20" eb="21">
      <t>サラ</t>
    </rPh>
    <rPh sb="37" eb="39">
      <t>シュウイチ</t>
    </rPh>
    <rPh sb="42" eb="44">
      <t>ショウヒ</t>
    </rPh>
    <rPh sb="44" eb="45">
      <t>ゼイ</t>
    </rPh>
    <rPh sb="108" eb="109">
      <t>フ</t>
    </rPh>
    <rPh sb="176" eb="178">
      <t>テキトウ</t>
    </rPh>
    <rPh sb="185" eb="186">
      <t>ゴウ</t>
    </rPh>
    <phoneticPr fontId="5"/>
  </si>
  <si>
    <t>・本年度は，消費税率の引上げに備え，徹底して情報収集ができるよう有効な調査実施が望まれる。
・事業の最終年度を令和２年度としているが，最終年度の見直し，つまり，令和３年度以降も実施することを考えることが必要である。
・既に工夫が見られるところであるが，回答者の負担がより小さくなる方法や，インターネットを用いた回答数を増やすための工夫について検討した方がよいと考える。
・書面調査を送ること自体が目的化しないように，事件の迅速処理に留意すべきである。</t>
    <rPh sb="1" eb="4">
      <t>ホンネンド</t>
    </rPh>
    <rPh sb="6" eb="9">
      <t>ショウヒゼイ</t>
    </rPh>
    <rPh sb="9" eb="10">
      <t>リツ</t>
    </rPh>
    <rPh sb="11" eb="13">
      <t>ヒキア</t>
    </rPh>
    <rPh sb="15" eb="16">
      <t>ソナ</t>
    </rPh>
    <rPh sb="18" eb="20">
      <t>テッテイ</t>
    </rPh>
    <rPh sb="22" eb="24">
      <t>ジョウホウ</t>
    </rPh>
    <rPh sb="24" eb="26">
      <t>シュウシュウ</t>
    </rPh>
    <rPh sb="32" eb="34">
      <t>ユウコウ</t>
    </rPh>
    <rPh sb="35" eb="37">
      <t>チョウサ</t>
    </rPh>
    <rPh sb="37" eb="39">
      <t>ジッシ</t>
    </rPh>
    <rPh sb="40" eb="41">
      <t>ノゾ</t>
    </rPh>
    <rPh sb="47" eb="49">
      <t>ジギョウ</t>
    </rPh>
    <rPh sb="50" eb="52">
      <t>サイシュウ</t>
    </rPh>
    <rPh sb="52" eb="54">
      <t>ネンド</t>
    </rPh>
    <rPh sb="55" eb="57">
      <t>レイワ</t>
    </rPh>
    <rPh sb="58" eb="60">
      <t>ネンド</t>
    </rPh>
    <rPh sb="67" eb="69">
      <t>サイシュウ</t>
    </rPh>
    <rPh sb="69" eb="71">
      <t>ネンド</t>
    </rPh>
    <rPh sb="72" eb="74">
      <t>ミナオ</t>
    </rPh>
    <rPh sb="80" eb="82">
      <t>レイワ</t>
    </rPh>
    <rPh sb="83" eb="85">
      <t>ネンド</t>
    </rPh>
    <rPh sb="85" eb="87">
      <t>イコウ</t>
    </rPh>
    <rPh sb="88" eb="90">
      <t>ジッシ</t>
    </rPh>
    <rPh sb="95" eb="96">
      <t>カンガ</t>
    </rPh>
    <rPh sb="101" eb="103">
      <t>ヒツヨウ</t>
    </rPh>
    <rPh sb="109" eb="110">
      <t>スデ</t>
    </rPh>
    <rPh sb="111" eb="113">
      <t>クフウ</t>
    </rPh>
    <rPh sb="114" eb="115">
      <t>ミ</t>
    </rPh>
    <rPh sb="126" eb="128">
      <t>カイトウ</t>
    </rPh>
    <rPh sb="128" eb="129">
      <t>シャ</t>
    </rPh>
    <rPh sb="130" eb="132">
      <t>フタン</t>
    </rPh>
    <rPh sb="135" eb="136">
      <t>チイ</t>
    </rPh>
    <rPh sb="140" eb="142">
      <t>ホウホウ</t>
    </rPh>
    <rPh sb="152" eb="153">
      <t>モチ</t>
    </rPh>
    <rPh sb="155" eb="158">
      <t>カイトウスウ</t>
    </rPh>
    <rPh sb="159" eb="160">
      <t>フ</t>
    </rPh>
    <rPh sb="165" eb="167">
      <t>クフウ</t>
    </rPh>
    <rPh sb="171" eb="173">
      <t>ケントウ</t>
    </rPh>
    <rPh sb="175" eb="176">
      <t>ホウ</t>
    </rPh>
    <rPh sb="180" eb="181">
      <t>カンガ</t>
    </rPh>
    <rPh sb="186" eb="188">
      <t>ショメン</t>
    </rPh>
    <rPh sb="188" eb="190">
      <t>チョウサ</t>
    </rPh>
    <rPh sb="191" eb="192">
      <t>オク</t>
    </rPh>
    <rPh sb="195" eb="197">
      <t>ジタイ</t>
    </rPh>
    <rPh sb="198" eb="201">
      <t>モクテキカ</t>
    </rPh>
    <rPh sb="208" eb="210">
      <t>ジケン</t>
    </rPh>
    <rPh sb="211" eb="213">
      <t>ジンソク</t>
    </rPh>
    <rPh sb="213" eb="215">
      <t>ショリ</t>
    </rPh>
    <rPh sb="216" eb="218">
      <t>リュウイ</t>
    </rPh>
    <phoneticPr fontId="5"/>
  </si>
  <si>
    <t>縮減</t>
  </si>
  <si>
    <r>
      <t>合理化・効率化の観点から，特定供給事業者（売手側）及び特定事業者（買手側）に対する書面調査における経費の見直し</t>
    </r>
    <r>
      <rPr>
        <sz val="11"/>
        <rFont val="ＭＳ Ｐゴシック"/>
        <family val="3"/>
        <charset val="128"/>
      </rPr>
      <t>として90百万円減額。</t>
    </r>
    <rPh sb="0" eb="3">
      <t>ゴウリカ</t>
    </rPh>
    <rPh sb="4" eb="7">
      <t>コウリツカ</t>
    </rPh>
    <rPh sb="8" eb="10">
      <t>カンテン</t>
    </rPh>
    <rPh sb="13" eb="15">
      <t>トクテイ</t>
    </rPh>
    <rPh sb="15" eb="17">
      <t>キョウキュウ</t>
    </rPh>
    <rPh sb="17" eb="20">
      <t>ジギョウシャ</t>
    </rPh>
    <rPh sb="21" eb="22">
      <t>ウ</t>
    </rPh>
    <rPh sb="22" eb="23">
      <t>テ</t>
    </rPh>
    <rPh sb="23" eb="24">
      <t>ガワ</t>
    </rPh>
    <rPh sb="25" eb="26">
      <t>オヨ</t>
    </rPh>
    <rPh sb="27" eb="29">
      <t>トクテイ</t>
    </rPh>
    <rPh sb="29" eb="32">
      <t>ジギョウシャ</t>
    </rPh>
    <rPh sb="33" eb="34">
      <t>カ</t>
    </rPh>
    <rPh sb="34" eb="35">
      <t>テ</t>
    </rPh>
    <rPh sb="35" eb="36">
      <t>ガワ</t>
    </rPh>
    <rPh sb="38" eb="39">
      <t>タイ</t>
    </rPh>
    <rPh sb="41" eb="43">
      <t>ショメン</t>
    </rPh>
    <rPh sb="43" eb="45">
      <t>チョウサ</t>
    </rPh>
    <rPh sb="49" eb="51">
      <t>ケイヒ</t>
    </rPh>
    <rPh sb="52" eb="54">
      <t>ミナオ</t>
    </rPh>
    <rPh sb="60" eb="63">
      <t>ヒャクマンエン</t>
    </rPh>
    <rPh sb="63" eb="65">
      <t>ゲンガク</t>
    </rPh>
    <phoneticPr fontId="5"/>
  </si>
  <si>
    <t>　消費税の転嫁拒否等の違反行為を受けることが多い中小事業者等は違反行為者に対し立場が弱く，自ら被害を申し出ることが期待できない実態がある。また，中小事業者等が消費税を円滑かつ適正に転嫁できる環境を整備するためには特措法違反行為に対する監視の範囲を最大限に広げる必要があり，そのためには，すべての事業者が違反被疑情報を申告できる機会を確保することが重要となる。そのため，中小企業庁と合同で悉皆的な書面調査を実施し転嫁拒否行為等について積極的な情報収集を行い，問題のある行為に対して迅速かつ厳正に対処することを目的としている。</t>
    <rPh sb="33" eb="35">
      <t>コウイ</t>
    </rPh>
    <rPh sb="184" eb="186">
      <t>チュウショウ</t>
    </rPh>
    <rPh sb="186" eb="189">
      <t>キギョウチョウ</t>
    </rPh>
    <rPh sb="190" eb="192">
      <t>ゴウドウ</t>
    </rPh>
    <rPh sb="236" eb="237">
      <t>タイ</t>
    </rPh>
    <rPh sb="239" eb="241">
      <t>ジンソク</t>
    </rPh>
    <rPh sb="253" eb="255">
      <t>モクテキ</t>
    </rPh>
    <phoneticPr fontId="5"/>
  </si>
  <si>
    <t>　消費税の円滑かつ適正な転嫁・価格表示に関する対策の基本的な方針（中間整理の具体化）（平成24年10月26日消費税の円滑かつ適正な転嫁に関する対策推進本部）</t>
    <phoneticPr fontId="5"/>
  </si>
  <si>
    <t>　消費税の円滑かつ適正な転嫁の確保のための消費税の転嫁を阻害する行為の是正等に関する特別措置法第4条，第6条，第14条，第15条</t>
    <phoneticPr fontId="5"/>
  </si>
  <si>
    <t xml:space="preserve">・外部有識者会合及び行政事業レビュー推進チームの所見を踏まえ，本事業は継続して実施する。
・引き続き，書面調査への回答に対するヒアリング等を通じ，より効率的かつ効果的な端緒情報の発掘に努める。
・インターネットを用いた回答数を増やすための工夫等については，引き続き検討する。
・令和３年度以降の書面調査の在り方，取締り体制の在り方等について，引き続き検討する。
・予算規模については，令和２年度予算要求においては，合理化・効率化の観点から経費の節減（反映額：▲90百万円（事務的経費の見直し））を図った。
  なお，同経費節減の結果として，令和元年度に引き続き，消費税率の引上げ後の転嫁拒否等の情報を積極的かつ効果的に収集するために，特定事業者（買手側）に対する書面調査を実施するための費用（68百万円）を要求した。
</t>
    <rPh sb="27" eb="28">
      <t>フ</t>
    </rPh>
    <rPh sb="100" eb="101">
      <t>モチ</t>
    </rPh>
    <rPh sb="103" eb="106">
      <t>カイトウスウ</t>
    </rPh>
    <rPh sb="107" eb="108">
      <t>フ</t>
    </rPh>
    <rPh sb="113" eb="115">
      <t>クフウ</t>
    </rPh>
    <rPh sb="115" eb="116">
      <t>トウ</t>
    </rPh>
    <rPh sb="122" eb="123">
      <t>ヒ</t>
    </rPh>
    <rPh sb="124" eb="125">
      <t>ツヅ</t>
    </rPh>
    <rPh sb="126" eb="128">
      <t>ケントウ</t>
    </rPh>
    <rPh sb="133" eb="135">
      <t>レイワ</t>
    </rPh>
    <rPh sb="136" eb="138">
      <t>ネンド</t>
    </rPh>
    <rPh sb="176" eb="178">
      <t>ヨサン</t>
    </rPh>
    <rPh sb="178" eb="180">
      <t>キボ</t>
    </rPh>
    <rPh sb="186" eb="188">
      <t>レイワ</t>
    </rPh>
    <rPh sb="189" eb="191">
      <t>ネンド</t>
    </rPh>
    <rPh sb="191" eb="193">
      <t>ヨサン</t>
    </rPh>
    <rPh sb="193" eb="195">
      <t>ヨウキュウ</t>
    </rPh>
    <rPh sb="201" eb="204">
      <t>ゴウリカ</t>
    </rPh>
    <rPh sb="205" eb="208">
      <t>コウリツカ</t>
    </rPh>
    <rPh sb="209" eb="211">
      <t>カンテン</t>
    </rPh>
    <rPh sb="213" eb="215">
      <t>ケイヒ</t>
    </rPh>
    <rPh sb="216" eb="218">
      <t>セツゲン</t>
    </rPh>
    <rPh sb="219" eb="221">
      <t>ハンエイ</t>
    </rPh>
    <rPh sb="221" eb="222">
      <t>ガク</t>
    </rPh>
    <rPh sb="226" eb="229">
      <t>ヒャクマンエン</t>
    </rPh>
    <rPh sb="230" eb="233">
      <t>ジムテキ</t>
    </rPh>
    <rPh sb="233" eb="235">
      <t>ケイヒ</t>
    </rPh>
    <rPh sb="236" eb="238">
      <t>ミナオ</t>
    </rPh>
    <rPh sb="242" eb="243">
      <t>ハカ</t>
    </rPh>
    <rPh sb="272" eb="273">
      <t>リツ</t>
    </rPh>
    <rPh sb="274" eb="276">
      <t>ヒキア</t>
    </rPh>
    <rPh sb="277" eb="278">
      <t>ゴ</t>
    </rPh>
    <rPh sb="279" eb="281">
      <t>テンカ</t>
    </rPh>
    <rPh sb="281" eb="284">
      <t>キョヒトウ</t>
    </rPh>
    <rPh sb="285" eb="287">
      <t>ジョウホウ</t>
    </rPh>
    <rPh sb="288" eb="291">
      <t>セッキョクテキ</t>
    </rPh>
    <rPh sb="293" eb="296">
      <t>コウカテキ</t>
    </rPh>
    <rPh sb="297" eb="299">
      <t>シュウシュウ</t>
    </rPh>
    <rPh sb="305" eb="307">
      <t>トクテイ</t>
    </rPh>
    <rPh sb="307" eb="310">
      <t>ジギョウシャ</t>
    </rPh>
    <rPh sb="311" eb="312">
      <t>カ</t>
    </rPh>
    <rPh sb="312" eb="313">
      <t>テ</t>
    </rPh>
    <rPh sb="313" eb="314">
      <t>ガワ</t>
    </rPh>
    <rPh sb="316" eb="317">
      <t>タイ</t>
    </rPh>
    <rPh sb="319" eb="321">
      <t>ショメン</t>
    </rPh>
    <rPh sb="321" eb="323">
      <t>チョウサ</t>
    </rPh>
    <rPh sb="324" eb="326">
      <t>ジッシ</t>
    </rPh>
    <rPh sb="331" eb="333">
      <t>ヒヨウ</t>
    </rPh>
    <rPh sb="334" eb="336">
      <t>ヨウキュウ</t>
    </rPh>
    <rPh sb="342" eb="345">
      <t>ヒャクマンエン</t>
    </rPh>
    <phoneticPr fontId="5"/>
  </si>
  <si>
    <t>　大規模な書面調査を実施するため，下記の事業を実施する。
　①調査票，回答用紙，往信用封筒，返信用封筒，パンフレット，リーフレットについて所要の部数を印刷し，対象事業者約630万者に対して送付する。
　②コールセンターを設置し，回答者からの問い合わせに対応する。
　③返送された回答用紙の内容を入力し，違反の疑いのある事業者を抽出する。
　④違反行為が疑われる事業者に対しては，公正取引委員会・中小企業庁等において消費税転嫁対策特別措置法に基づく調査を行い，問題のある行為に対して迅速かつ厳正に対処する。</t>
    <rPh sb="1" eb="4">
      <t>ダイキボ</t>
    </rPh>
    <rPh sb="5" eb="7">
      <t>ショメン</t>
    </rPh>
    <rPh sb="7" eb="9">
      <t>チョウサ</t>
    </rPh>
    <rPh sb="10" eb="12">
      <t>ジッシ</t>
    </rPh>
    <rPh sb="17" eb="19">
      <t>カキ</t>
    </rPh>
    <rPh sb="20" eb="22">
      <t>ジギョウ</t>
    </rPh>
    <rPh sb="23" eb="25">
      <t>ジッシ</t>
    </rPh>
    <rPh sb="31" eb="33">
      <t>チョウサ</t>
    </rPh>
    <rPh sb="33" eb="34">
      <t>ヒョウ</t>
    </rPh>
    <rPh sb="35" eb="37">
      <t>カイトウ</t>
    </rPh>
    <rPh sb="37" eb="39">
      <t>ヨウシ</t>
    </rPh>
    <rPh sb="40" eb="43">
      <t>オウシンヨウ</t>
    </rPh>
    <rPh sb="43" eb="45">
      <t>フウトウ</t>
    </rPh>
    <rPh sb="46" eb="49">
      <t>ヘンシンヨウ</t>
    </rPh>
    <rPh sb="49" eb="51">
      <t>フウトウ</t>
    </rPh>
    <rPh sb="69" eb="71">
      <t>ショヨウ</t>
    </rPh>
    <rPh sb="72" eb="74">
      <t>ブスウ</t>
    </rPh>
    <rPh sb="75" eb="77">
      <t>インサツ</t>
    </rPh>
    <rPh sb="79" eb="81">
      <t>タイショウ</t>
    </rPh>
    <rPh sb="81" eb="84">
      <t>ジギョウシャ</t>
    </rPh>
    <rPh sb="84" eb="85">
      <t>ヤク</t>
    </rPh>
    <rPh sb="88" eb="90">
      <t>マンシャ</t>
    </rPh>
    <rPh sb="91" eb="92">
      <t>タイ</t>
    </rPh>
    <rPh sb="94" eb="96">
      <t>ソウフ</t>
    </rPh>
    <rPh sb="114" eb="116">
      <t>カイトウ</t>
    </rPh>
    <rPh sb="116" eb="117">
      <t>シャ</t>
    </rPh>
    <rPh sb="120" eb="121">
      <t>ト</t>
    </rPh>
    <rPh sb="122" eb="123">
      <t>ア</t>
    </rPh>
    <rPh sb="126" eb="128">
      <t>タイオウ</t>
    </rPh>
    <rPh sb="134" eb="136">
      <t>ヘンソウ</t>
    </rPh>
    <rPh sb="139" eb="141">
      <t>カイトウ</t>
    </rPh>
    <rPh sb="141" eb="143">
      <t>ヨウシ</t>
    </rPh>
    <rPh sb="144" eb="146">
      <t>ナイヨウ</t>
    </rPh>
    <rPh sb="147" eb="149">
      <t>ニュウリョク</t>
    </rPh>
    <rPh sb="151" eb="153">
      <t>イハン</t>
    </rPh>
    <rPh sb="154" eb="155">
      <t>ウタガ</t>
    </rPh>
    <rPh sb="159" eb="162">
      <t>ジギョウシャ</t>
    </rPh>
    <rPh sb="163" eb="165">
      <t>チュウシュツ</t>
    </rPh>
    <rPh sb="171" eb="173">
      <t>イハン</t>
    </rPh>
    <rPh sb="173" eb="175">
      <t>コウイ</t>
    </rPh>
    <rPh sb="176" eb="177">
      <t>ウタガ</t>
    </rPh>
    <rPh sb="180" eb="183">
      <t>ジギョウシャ</t>
    </rPh>
    <rPh sb="184" eb="185">
      <t>タイ</t>
    </rPh>
    <rPh sb="189" eb="191">
      <t>コウセイ</t>
    </rPh>
    <rPh sb="191" eb="193">
      <t>トリヒキ</t>
    </rPh>
    <rPh sb="193" eb="196">
      <t>イインカイ</t>
    </rPh>
    <rPh sb="197" eb="199">
      <t>チュウショウ</t>
    </rPh>
    <rPh sb="199" eb="201">
      <t>キギョウ</t>
    </rPh>
    <rPh sb="201" eb="202">
      <t>チョウ</t>
    </rPh>
    <rPh sb="202" eb="203">
      <t>トウ</t>
    </rPh>
    <rPh sb="207" eb="210">
      <t>ショウヒゼイ</t>
    </rPh>
    <rPh sb="210" eb="212">
      <t>テンカ</t>
    </rPh>
    <rPh sb="212" eb="214">
      <t>タイサク</t>
    </rPh>
    <rPh sb="214" eb="216">
      <t>トクベツ</t>
    </rPh>
    <rPh sb="216" eb="219">
      <t>ソチホウ</t>
    </rPh>
    <rPh sb="220" eb="221">
      <t>モト</t>
    </rPh>
    <rPh sb="223" eb="225">
      <t>チョウサ</t>
    </rPh>
    <rPh sb="226" eb="227">
      <t>オコナ</t>
    </rPh>
    <rPh sb="237" eb="238">
      <t>タイ</t>
    </rPh>
    <rPh sb="240" eb="242">
      <t>ジンソク</t>
    </rPh>
    <rPh sb="244" eb="246">
      <t>ゲンセイ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</si>
</sst>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190500</xdr:colOff>
      <xdr:row>740</xdr:row>
      <xdr:rowOff>-1</xdr:rowOff>
    </xdr:from>
    <xdr:to>
      <xdr:col>43</xdr:col>
      <xdr:colOff>87967</xdr:colOff>
      <xdr:row>763</xdr:row>
      <xdr:rowOff>290233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7559" y="49003323"/>
          <a:ext cx="6553761" cy="9288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G1"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7</v>
      </c>
      <c r="AT2" s="945"/>
      <c r="AU2" s="945"/>
      <c r="AV2" s="52" t="str">
        <f>IF(AW2="", "", "-")</f>
        <v/>
      </c>
      <c r="AW2" s="910"/>
      <c r="AX2" s="910"/>
    </row>
    <row r="3" spans="1:50" ht="21" customHeight="1" thickBot="1" x14ac:dyDescent="0.2">
      <c r="A3" s="866" t="s">
        <v>540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566</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570</v>
      </c>
      <c r="H5" s="839"/>
      <c r="I5" s="839"/>
      <c r="J5" s="839"/>
      <c r="K5" s="839"/>
      <c r="L5" s="839"/>
      <c r="M5" s="840" t="s">
        <v>66</v>
      </c>
      <c r="N5" s="841"/>
      <c r="O5" s="841"/>
      <c r="P5" s="841"/>
      <c r="Q5" s="841"/>
      <c r="R5" s="842"/>
      <c r="S5" s="843" t="s">
        <v>83</v>
      </c>
      <c r="T5" s="839"/>
      <c r="U5" s="839"/>
      <c r="V5" s="839"/>
      <c r="W5" s="839"/>
      <c r="X5" s="844"/>
      <c r="Y5" s="700" t="s">
        <v>3</v>
      </c>
      <c r="Z5" s="543"/>
      <c r="AA5" s="543"/>
      <c r="AB5" s="543"/>
      <c r="AC5" s="543"/>
      <c r="AD5" s="544"/>
      <c r="AE5" s="701" t="s">
        <v>571</v>
      </c>
      <c r="AF5" s="701"/>
      <c r="AG5" s="701"/>
      <c r="AH5" s="701"/>
      <c r="AI5" s="701"/>
      <c r="AJ5" s="701"/>
      <c r="AK5" s="701"/>
      <c r="AL5" s="701"/>
      <c r="AM5" s="701"/>
      <c r="AN5" s="701"/>
      <c r="AO5" s="701"/>
      <c r="AP5" s="702"/>
      <c r="AQ5" s="703" t="s">
        <v>572</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495" t="s">
        <v>22</v>
      </c>
      <c r="B7" s="496"/>
      <c r="C7" s="496"/>
      <c r="D7" s="496"/>
      <c r="E7" s="496"/>
      <c r="F7" s="497"/>
      <c r="G7" s="498" t="s">
        <v>644</v>
      </c>
      <c r="H7" s="499"/>
      <c r="I7" s="499"/>
      <c r="J7" s="499"/>
      <c r="K7" s="499"/>
      <c r="L7" s="499"/>
      <c r="M7" s="499"/>
      <c r="N7" s="499"/>
      <c r="O7" s="499"/>
      <c r="P7" s="499"/>
      <c r="Q7" s="499"/>
      <c r="R7" s="499"/>
      <c r="S7" s="499"/>
      <c r="T7" s="499"/>
      <c r="U7" s="499"/>
      <c r="V7" s="499"/>
      <c r="W7" s="499"/>
      <c r="X7" s="500"/>
      <c r="Y7" s="921" t="s">
        <v>512</v>
      </c>
      <c r="Z7" s="443"/>
      <c r="AA7" s="443"/>
      <c r="AB7" s="443"/>
      <c r="AC7" s="443"/>
      <c r="AD7" s="922"/>
      <c r="AE7" s="911" t="s">
        <v>643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378</v>
      </c>
      <c r="B8" s="496"/>
      <c r="C8" s="496"/>
      <c r="D8" s="496"/>
      <c r="E8" s="496"/>
      <c r="F8" s="497"/>
      <c r="G8" s="946" t="str">
        <f>入力規則等!A28</f>
        <v>-</v>
      </c>
      <c r="H8" s="722"/>
      <c r="I8" s="722"/>
      <c r="J8" s="722"/>
      <c r="K8" s="722"/>
      <c r="L8" s="722"/>
      <c r="M8" s="722"/>
      <c r="N8" s="722"/>
      <c r="O8" s="722"/>
      <c r="P8" s="722"/>
      <c r="Q8" s="722"/>
      <c r="R8" s="722"/>
      <c r="S8" s="722"/>
      <c r="T8" s="722"/>
      <c r="U8" s="722"/>
      <c r="V8" s="722"/>
      <c r="W8" s="722"/>
      <c r="X8" s="947"/>
      <c r="Y8" s="845" t="s">
        <v>379</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642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6.25" customHeight="1" x14ac:dyDescent="0.15">
      <c r="A10" s="662" t="s">
        <v>30</v>
      </c>
      <c r="B10" s="663"/>
      <c r="C10" s="663"/>
      <c r="D10" s="663"/>
      <c r="E10" s="663"/>
      <c r="F10" s="663"/>
      <c r="G10" s="756" t="s">
        <v>646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8" t="s">
        <v>24</v>
      </c>
      <c r="B12" s="949"/>
      <c r="C12" s="949"/>
      <c r="D12" s="949"/>
      <c r="E12" s="949"/>
      <c r="F12" s="950"/>
      <c r="G12" s="762"/>
      <c r="H12" s="763"/>
      <c r="I12" s="763"/>
      <c r="J12" s="763"/>
      <c r="K12" s="763"/>
      <c r="L12" s="763"/>
      <c r="M12" s="763"/>
      <c r="N12" s="763"/>
      <c r="O12" s="763"/>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4"/>
    </row>
    <row r="13" spans="1:50" ht="21" customHeight="1" x14ac:dyDescent="0.15">
      <c r="A13" s="618"/>
      <c r="B13" s="619"/>
      <c r="C13" s="619"/>
      <c r="D13" s="619"/>
      <c r="E13" s="619"/>
      <c r="F13" s="620"/>
      <c r="G13" s="725" t="s">
        <v>6</v>
      </c>
      <c r="H13" s="726"/>
      <c r="I13" s="766" t="s">
        <v>7</v>
      </c>
      <c r="J13" s="767"/>
      <c r="K13" s="767"/>
      <c r="L13" s="767"/>
      <c r="M13" s="767"/>
      <c r="N13" s="767"/>
      <c r="O13" s="768"/>
      <c r="P13" s="659">
        <v>806</v>
      </c>
      <c r="Q13" s="660"/>
      <c r="R13" s="660"/>
      <c r="S13" s="660"/>
      <c r="T13" s="660"/>
      <c r="U13" s="660"/>
      <c r="V13" s="661"/>
      <c r="W13" s="659">
        <v>624</v>
      </c>
      <c r="X13" s="660"/>
      <c r="Y13" s="660"/>
      <c r="Z13" s="660"/>
      <c r="AA13" s="660"/>
      <c r="AB13" s="660"/>
      <c r="AC13" s="661"/>
      <c r="AD13" s="659">
        <v>475</v>
      </c>
      <c r="AE13" s="660"/>
      <c r="AF13" s="660"/>
      <c r="AG13" s="660"/>
      <c r="AH13" s="660"/>
      <c r="AI13" s="660"/>
      <c r="AJ13" s="661"/>
      <c r="AK13" s="659">
        <v>545</v>
      </c>
      <c r="AL13" s="660"/>
      <c r="AM13" s="660"/>
      <c r="AN13" s="660"/>
      <c r="AO13" s="660"/>
      <c r="AP13" s="660"/>
      <c r="AQ13" s="661"/>
      <c r="AR13" s="918">
        <v>455</v>
      </c>
      <c r="AS13" s="919"/>
      <c r="AT13" s="919"/>
      <c r="AU13" s="919"/>
      <c r="AV13" s="919"/>
      <c r="AW13" s="919"/>
      <c r="AX13" s="920"/>
    </row>
    <row r="14" spans="1:50" ht="21" customHeight="1" x14ac:dyDescent="0.15">
      <c r="A14" s="618"/>
      <c r="B14" s="619"/>
      <c r="C14" s="619"/>
      <c r="D14" s="619"/>
      <c r="E14" s="619"/>
      <c r="F14" s="620"/>
      <c r="G14" s="727"/>
      <c r="H14" s="728"/>
      <c r="I14" s="713" t="s">
        <v>8</v>
      </c>
      <c r="J14" s="764"/>
      <c r="K14" s="764"/>
      <c r="L14" s="764"/>
      <c r="M14" s="764"/>
      <c r="N14" s="764"/>
      <c r="O14" s="765"/>
      <c r="P14" s="659">
        <v>-135</v>
      </c>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8"/>
      <c r="B15" s="619"/>
      <c r="C15" s="619"/>
      <c r="D15" s="619"/>
      <c r="E15" s="619"/>
      <c r="F15" s="620"/>
      <c r="G15" s="727"/>
      <c r="H15" s="728"/>
      <c r="I15" s="713" t="s">
        <v>51</v>
      </c>
      <c r="J15" s="714"/>
      <c r="K15" s="714"/>
      <c r="L15" s="714"/>
      <c r="M15" s="714"/>
      <c r="N15" s="714"/>
      <c r="O15" s="715"/>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8"/>
      <c r="B16" s="619"/>
      <c r="C16" s="619"/>
      <c r="D16" s="619"/>
      <c r="E16" s="619"/>
      <c r="F16" s="620"/>
      <c r="G16" s="727"/>
      <c r="H16" s="728"/>
      <c r="I16" s="713" t="s">
        <v>52</v>
      </c>
      <c r="J16" s="714"/>
      <c r="K16" s="714"/>
      <c r="L16" s="714"/>
      <c r="M16" s="714"/>
      <c r="N16" s="714"/>
      <c r="O16" s="715"/>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8"/>
      <c r="B17" s="619"/>
      <c r="C17" s="619"/>
      <c r="D17" s="619"/>
      <c r="E17" s="619"/>
      <c r="F17" s="620"/>
      <c r="G17" s="727"/>
      <c r="H17" s="728"/>
      <c r="I17" s="713" t="s">
        <v>50</v>
      </c>
      <c r="J17" s="764"/>
      <c r="K17" s="764"/>
      <c r="L17" s="764"/>
      <c r="M17" s="764"/>
      <c r="N17" s="764"/>
      <c r="O17" s="765"/>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16"/>
      <c r="AS17" s="916"/>
      <c r="AT17" s="916"/>
      <c r="AU17" s="916"/>
      <c r="AV17" s="916"/>
      <c r="AW17" s="916"/>
      <c r="AX17" s="917"/>
    </row>
    <row r="18" spans="1:50" ht="24.75" customHeight="1" x14ac:dyDescent="0.15">
      <c r="A18" s="618"/>
      <c r="B18" s="619"/>
      <c r="C18" s="619"/>
      <c r="D18" s="619"/>
      <c r="E18" s="619"/>
      <c r="F18" s="620"/>
      <c r="G18" s="729"/>
      <c r="H18" s="730"/>
      <c r="I18" s="718" t="s">
        <v>20</v>
      </c>
      <c r="J18" s="719"/>
      <c r="K18" s="719"/>
      <c r="L18" s="719"/>
      <c r="M18" s="719"/>
      <c r="N18" s="719"/>
      <c r="O18" s="720"/>
      <c r="P18" s="877">
        <f>SUM(P13:V17)</f>
        <v>671</v>
      </c>
      <c r="Q18" s="878"/>
      <c r="R18" s="878"/>
      <c r="S18" s="878"/>
      <c r="T18" s="878"/>
      <c r="U18" s="878"/>
      <c r="V18" s="879"/>
      <c r="W18" s="877">
        <f>SUM(W13:AC17)</f>
        <v>624</v>
      </c>
      <c r="X18" s="878"/>
      <c r="Y18" s="878"/>
      <c r="Z18" s="878"/>
      <c r="AA18" s="878"/>
      <c r="AB18" s="878"/>
      <c r="AC18" s="879"/>
      <c r="AD18" s="877">
        <f>SUM(AD13:AJ17)</f>
        <v>475</v>
      </c>
      <c r="AE18" s="878"/>
      <c r="AF18" s="878"/>
      <c r="AG18" s="878"/>
      <c r="AH18" s="878"/>
      <c r="AI18" s="878"/>
      <c r="AJ18" s="879"/>
      <c r="AK18" s="877">
        <f>SUM(AK13:AQ17)</f>
        <v>545</v>
      </c>
      <c r="AL18" s="878"/>
      <c r="AM18" s="878"/>
      <c r="AN18" s="878"/>
      <c r="AO18" s="878"/>
      <c r="AP18" s="878"/>
      <c r="AQ18" s="879"/>
      <c r="AR18" s="877">
        <f>SUM(AR13:AX17)</f>
        <v>455</v>
      </c>
      <c r="AS18" s="878"/>
      <c r="AT18" s="878"/>
      <c r="AU18" s="878"/>
      <c r="AV18" s="878"/>
      <c r="AW18" s="878"/>
      <c r="AX18" s="880"/>
    </row>
    <row r="19" spans="1:50" ht="24.75" customHeight="1" x14ac:dyDescent="0.15">
      <c r="A19" s="618"/>
      <c r="B19" s="619"/>
      <c r="C19" s="619"/>
      <c r="D19" s="619"/>
      <c r="E19" s="619"/>
      <c r="F19" s="620"/>
      <c r="G19" s="875" t="s">
        <v>9</v>
      </c>
      <c r="H19" s="876"/>
      <c r="I19" s="876"/>
      <c r="J19" s="876"/>
      <c r="K19" s="876"/>
      <c r="L19" s="876"/>
      <c r="M19" s="876"/>
      <c r="N19" s="876"/>
      <c r="O19" s="876"/>
      <c r="P19" s="659">
        <v>389</v>
      </c>
      <c r="Q19" s="660"/>
      <c r="R19" s="660"/>
      <c r="S19" s="660"/>
      <c r="T19" s="660"/>
      <c r="U19" s="660"/>
      <c r="V19" s="661"/>
      <c r="W19" s="659">
        <v>385</v>
      </c>
      <c r="X19" s="660"/>
      <c r="Y19" s="660"/>
      <c r="Z19" s="660"/>
      <c r="AA19" s="660"/>
      <c r="AB19" s="660"/>
      <c r="AC19" s="661"/>
      <c r="AD19" s="659">
        <v>370</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5" t="s">
        <v>10</v>
      </c>
      <c r="H20" s="876"/>
      <c r="I20" s="876"/>
      <c r="J20" s="876"/>
      <c r="K20" s="876"/>
      <c r="L20" s="876"/>
      <c r="M20" s="876"/>
      <c r="N20" s="876"/>
      <c r="O20" s="876"/>
      <c r="P20" s="318">
        <f>IF(P18=0, "-", SUM(P19)/P18)</f>
        <v>0.57973174366616986</v>
      </c>
      <c r="Q20" s="318"/>
      <c r="R20" s="318"/>
      <c r="S20" s="318"/>
      <c r="T20" s="318"/>
      <c r="U20" s="318"/>
      <c r="V20" s="318"/>
      <c r="W20" s="318">
        <f t="shared" ref="W20" si="0">IF(W18=0, "-", SUM(W19)/W18)</f>
        <v>0.61698717948717952</v>
      </c>
      <c r="X20" s="318"/>
      <c r="Y20" s="318"/>
      <c r="Z20" s="318"/>
      <c r="AA20" s="318"/>
      <c r="AB20" s="318"/>
      <c r="AC20" s="318"/>
      <c r="AD20" s="318">
        <f t="shared" ref="AD20" si="1">IF(AD18=0, "-", SUM(AD19)/AD18)</f>
        <v>0.77894736842105261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51"/>
      <c r="G21" s="316" t="s">
        <v>475</v>
      </c>
      <c r="H21" s="317"/>
      <c r="I21" s="317"/>
      <c r="J21" s="317"/>
      <c r="K21" s="317"/>
      <c r="L21" s="317"/>
      <c r="M21" s="317"/>
      <c r="N21" s="317"/>
      <c r="O21" s="317"/>
      <c r="P21" s="318">
        <f>IF(P19=0, "-", SUM(P19)/SUM(P13,P14))</f>
        <v>0.57973174366616986</v>
      </c>
      <c r="Q21" s="318"/>
      <c r="R21" s="318"/>
      <c r="S21" s="318"/>
      <c r="T21" s="318"/>
      <c r="U21" s="318"/>
      <c r="V21" s="318"/>
      <c r="W21" s="318">
        <f t="shared" ref="W21" si="2">IF(W19=0, "-", SUM(W19)/SUM(W13,W14))</f>
        <v>0.61698717948717952</v>
      </c>
      <c r="X21" s="318"/>
      <c r="Y21" s="318"/>
      <c r="Z21" s="318"/>
      <c r="AA21" s="318"/>
      <c r="AB21" s="318"/>
      <c r="AC21" s="318"/>
      <c r="AD21" s="318">
        <f t="shared" ref="AD21" si="3">IF(AD19=0, "-", SUM(AD19)/SUM(AD13,AD14))</f>
        <v>0.77894736842105261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556</v>
      </c>
      <c r="B22" s="970"/>
      <c r="C22" s="970"/>
      <c r="D22" s="970"/>
      <c r="E22" s="970"/>
      <c r="F22" s="971"/>
      <c r="G22" s="956" t="s">
        <v>454</v>
      </c>
      <c r="H22" s="222"/>
      <c r="I22" s="222"/>
      <c r="J22" s="222"/>
      <c r="K22" s="222"/>
      <c r="L22" s="222"/>
      <c r="M22" s="222"/>
      <c r="N22" s="222"/>
      <c r="O22" s="223"/>
      <c r="P22" s="935" t="s">
        <v>517</v>
      </c>
      <c r="Q22" s="222"/>
      <c r="R22" s="222"/>
      <c r="S22" s="222"/>
      <c r="T22" s="222"/>
      <c r="U22" s="222"/>
      <c r="V22" s="223"/>
      <c r="W22" s="935" t="s">
        <v>513</v>
      </c>
      <c r="X22" s="222"/>
      <c r="Y22" s="222"/>
      <c r="Z22" s="222"/>
      <c r="AA22" s="222"/>
      <c r="AB22" s="222"/>
      <c r="AC22" s="223"/>
      <c r="AD22" s="935" t="s">
        <v>453</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573</v>
      </c>
      <c r="H23" s="958"/>
      <c r="I23" s="958"/>
      <c r="J23" s="958"/>
      <c r="K23" s="958"/>
      <c r="L23" s="958"/>
      <c r="M23" s="958"/>
      <c r="N23" s="958"/>
      <c r="O23" s="959"/>
      <c r="P23" s="918">
        <v>545</v>
      </c>
      <c r="Q23" s="919"/>
      <c r="R23" s="919"/>
      <c r="S23" s="919"/>
      <c r="T23" s="919"/>
      <c r="U23" s="919"/>
      <c r="V23" s="936"/>
      <c r="W23" s="918">
        <v>455</v>
      </c>
      <c r="X23" s="919"/>
      <c r="Y23" s="919"/>
      <c r="Z23" s="919"/>
      <c r="AA23" s="919"/>
      <c r="AB23" s="919"/>
      <c r="AC23" s="936"/>
      <c r="AD23" s="979" t="s">
        <v>641</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16.5" customHeight="1" x14ac:dyDescent="0.15">
      <c r="A24" s="972"/>
      <c r="B24" s="973"/>
      <c r="C24" s="973"/>
      <c r="D24" s="973"/>
      <c r="E24" s="973"/>
      <c r="F24" s="974"/>
      <c r="G24" s="960"/>
      <c r="H24" s="961"/>
      <c r="I24" s="961"/>
      <c r="J24" s="961"/>
      <c r="K24" s="961"/>
      <c r="L24" s="961"/>
      <c r="M24" s="961"/>
      <c r="N24" s="961"/>
      <c r="O24" s="962"/>
      <c r="P24" s="937"/>
      <c r="Q24" s="938"/>
      <c r="R24" s="938"/>
      <c r="S24" s="938"/>
      <c r="T24" s="938"/>
      <c r="U24" s="938"/>
      <c r="V24" s="939"/>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940"/>
      <c r="Q25" s="941"/>
      <c r="R25" s="941"/>
      <c r="S25" s="941"/>
      <c r="T25" s="941"/>
      <c r="U25" s="941"/>
      <c r="V25" s="942"/>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1.75" hidden="1" customHeight="1" x14ac:dyDescent="0.15">
      <c r="A28" s="972"/>
      <c r="B28" s="973"/>
      <c r="C28" s="973"/>
      <c r="D28" s="973"/>
      <c r="E28" s="973"/>
      <c r="F28" s="974"/>
      <c r="G28" s="963" t="s">
        <v>458</v>
      </c>
      <c r="H28" s="964"/>
      <c r="I28" s="964"/>
      <c r="J28" s="964"/>
      <c r="K28" s="964"/>
      <c r="L28" s="964"/>
      <c r="M28" s="964"/>
      <c r="N28" s="964"/>
      <c r="O28" s="965"/>
      <c r="P28" s="877">
        <f>P29-SUM(P23:P27)</f>
        <v>0</v>
      </c>
      <c r="Q28" s="878"/>
      <c r="R28" s="878"/>
      <c r="S28" s="878"/>
      <c r="T28" s="878"/>
      <c r="U28" s="878"/>
      <c r="V28" s="879"/>
      <c r="W28" s="877">
        <f>W29-SUM(W23:W27)</f>
        <v>0</v>
      </c>
      <c r="X28" s="878"/>
      <c r="Y28" s="878"/>
      <c r="Z28" s="878"/>
      <c r="AA28" s="878"/>
      <c r="AB28" s="878"/>
      <c r="AC28" s="87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455</v>
      </c>
      <c r="H29" s="967"/>
      <c r="I29" s="967"/>
      <c r="J29" s="967"/>
      <c r="K29" s="967"/>
      <c r="L29" s="967"/>
      <c r="M29" s="967"/>
      <c r="N29" s="967"/>
      <c r="O29" s="968"/>
      <c r="P29" s="659">
        <f>AK13</f>
        <v>545</v>
      </c>
      <c r="Q29" s="660"/>
      <c r="R29" s="660"/>
      <c r="S29" s="660"/>
      <c r="T29" s="660"/>
      <c r="U29" s="660"/>
      <c r="V29" s="661"/>
      <c r="W29" s="932">
        <v>455</v>
      </c>
      <c r="X29" s="933"/>
      <c r="Y29" s="933"/>
      <c r="Z29" s="933"/>
      <c r="AA29" s="933"/>
      <c r="AB29" s="933"/>
      <c r="AC29" s="934"/>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470</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532</v>
      </c>
      <c r="AF30" s="858"/>
      <c r="AG30" s="858"/>
      <c r="AH30" s="859"/>
      <c r="AI30" s="857" t="s">
        <v>529</v>
      </c>
      <c r="AJ30" s="858"/>
      <c r="AK30" s="858"/>
      <c r="AL30" s="859"/>
      <c r="AM30" s="914" t="s">
        <v>524</v>
      </c>
      <c r="AN30" s="914"/>
      <c r="AO30" s="914"/>
      <c r="AP30" s="857"/>
      <c r="AQ30" s="769" t="s">
        <v>354</v>
      </c>
      <c r="AR30" s="770"/>
      <c r="AS30" s="770"/>
      <c r="AT30" s="771"/>
      <c r="AU30" s="776" t="s">
        <v>253</v>
      </c>
      <c r="AV30" s="776"/>
      <c r="AW30" s="776"/>
      <c r="AX30" s="91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632</v>
      </c>
      <c r="H32" s="565"/>
      <c r="I32" s="565"/>
      <c r="J32" s="565"/>
      <c r="K32" s="565"/>
      <c r="L32" s="565"/>
      <c r="M32" s="565"/>
      <c r="N32" s="565"/>
      <c r="O32" s="566"/>
      <c r="P32" s="105" t="s">
        <v>635</v>
      </c>
      <c r="Q32" s="105"/>
      <c r="R32" s="105"/>
      <c r="S32" s="105"/>
      <c r="T32" s="105"/>
      <c r="U32" s="105"/>
      <c r="V32" s="105"/>
      <c r="W32" s="105"/>
      <c r="X32" s="106"/>
      <c r="Y32" s="471" t="s">
        <v>12</v>
      </c>
      <c r="Z32" s="531"/>
      <c r="AA32" s="532"/>
      <c r="AB32" s="461" t="s">
        <v>14</v>
      </c>
      <c r="AC32" s="461"/>
      <c r="AD32" s="461"/>
      <c r="AE32" s="218">
        <v>91.1</v>
      </c>
      <c r="AF32" s="219"/>
      <c r="AG32" s="219"/>
      <c r="AH32" s="219"/>
      <c r="AI32" s="218">
        <v>92.8</v>
      </c>
      <c r="AJ32" s="219"/>
      <c r="AK32" s="219"/>
      <c r="AL32" s="219"/>
      <c r="AM32" s="218">
        <v>92.6</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80</v>
      </c>
      <c r="AF33" s="219"/>
      <c r="AG33" s="219"/>
      <c r="AH33" s="219"/>
      <c r="AI33" s="218">
        <v>80</v>
      </c>
      <c r="AJ33" s="219"/>
      <c r="AK33" s="219"/>
      <c r="AL33" s="219"/>
      <c r="AM33" s="218">
        <v>80</v>
      </c>
      <c r="AN33" s="219"/>
      <c r="AO33" s="219"/>
      <c r="AP33" s="219"/>
      <c r="AQ33" s="340"/>
      <c r="AR33" s="207"/>
      <c r="AS33" s="207"/>
      <c r="AT33" s="341"/>
      <c r="AU33" s="219">
        <v>100</v>
      </c>
      <c r="AV33" s="219"/>
      <c r="AW33" s="219"/>
      <c r="AX33" s="221"/>
    </row>
    <row r="34" spans="1:50" ht="12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502</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5.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470</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0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470</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0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2"/>
    </row>
    <row r="80" spans="1:50" ht="18.75" hidden="1" customHeight="1" x14ac:dyDescent="0.15">
      <c r="A80" s="863"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15">
      <c r="A83" s="864"/>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4"/>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575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576</v>
      </c>
      <c r="AC101" s="461"/>
      <c r="AD101" s="461"/>
      <c r="AE101" s="218">
        <v>615</v>
      </c>
      <c r="AF101" s="219"/>
      <c r="AG101" s="219"/>
      <c r="AH101" s="220"/>
      <c r="AI101" s="218">
        <v>625</v>
      </c>
      <c r="AJ101" s="219"/>
      <c r="AK101" s="219"/>
      <c r="AL101" s="220"/>
      <c r="AM101" s="218">
        <v>619</v>
      </c>
      <c r="AN101" s="219"/>
      <c r="AO101" s="219"/>
      <c r="AP101" s="220"/>
      <c r="AQ101" s="218" t="s">
        <v>577</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576</v>
      </c>
      <c r="AC102" s="461"/>
      <c r="AD102" s="461"/>
      <c r="AE102" s="418">
        <v>630</v>
      </c>
      <c r="AF102" s="418"/>
      <c r="AG102" s="418"/>
      <c r="AH102" s="418"/>
      <c r="AI102" s="418">
        <v>615</v>
      </c>
      <c r="AJ102" s="418"/>
      <c r="AK102" s="418"/>
      <c r="AL102" s="418"/>
      <c r="AM102" s="418">
        <v>615</v>
      </c>
      <c r="AN102" s="418"/>
      <c r="AO102" s="418"/>
      <c r="AP102" s="418"/>
      <c r="AQ102" s="273">
        <v>668</v>
      </c>
      <c r="AR102" s="274"/>
      <c r="AS102" s="274"/>
      <c r="AT102" s="319"/>
      <c r="AU102" s="273">
        <v>638</v>
      </c>
      <c r="AV102" s="274"/>
      <c r="AW102" s="274"/>
      <c r="AX102" s="319"/>
    </row>
    <row r="103" spans="1:60" ht="31.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2" t="s">
        <v>519</v>
      </c>
      <c r="AR115" s="593"/>
      <c r="AS115" s="593"/>
      <c r="AT115" s="593"/>
      <c r="AU115" s="593"/>
      <c r="AV115" s="593"/>
      <c r="AW115" s="593"/>
      <c r="AX115" s="594"/>
    </row>
    <row r="116" spans="1:50" ht="23.25" customHeight="1" x14ac:dyDescent="0.15">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63</v>
      </c>
      <c r="AF116" s="418"/>
      <c r="AG116" s="418"/>
      <c r="AH116" s="418"/>
      <c r="AI116" s="418">
        <v>62</v>
      </c>
      <c r="AJ116" s="418"/>
      <c r="AK116" s="418"/>
      <c r="AL116" s="418"/>
      <c r="AM116" s="418">
        <v>60</v>
      </c>
      <c r="AN116" s="418"/>
      <c r="AO116" s="418"/>
      <c r="AP116" s="418"/>
      <c r="AQ116" s="218">
        <v>82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479</v>
      </c>
      <c r="AC117" s="473"/>
      <c r="AD117" s="474"/>
      <c r="AE117" s="591" t="s">
        <v>584</v>
      </c>
      <c r="AF117" s="551"/>
      <c r="AG117" s="551"/>
      <c r="AH117" s="551"/>
      <c r="AI117" s="591" t="s">
        <v>585</v>
      </c>
      <c r="AJ117" s="551"/>
      <c r="AK117" s="551"/>
      <c r="AL117" s="551"/>
      <c r="AM117" s="591" t="s">
        <v>586</v>
      </c>
      <c r="AN117" s="551"/>
      <c r="AO117" s="551"/>
      <c r="AP117" s="551"/>
      <c r="AQ117" s="591" t="s">
        <v>587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2" t="s">
        <v>519</v>
      </c>
      <c r="AR118" s="593"/>
      <c r="AS118" s="593"/>
      <c r="AT118" s="593"/>
      <c r="AU118" s="593"/>
      <c r="AV118" s="593"/>
      <c r="AW118" s="593"/>
      <c r="AX118" s="594"/>
    </row>
    <row r="119" spans="1:50" ht="23.25" hidden="1" customHeight="1" x14ac:dyDescent="0.15">
      <c r="A119" s="439"/>
      <c r="B119" s="440"/>
      <c r="C119" s="440"/>
      <c r="D119" s="440"/>
      <c r="E119" s="440"/>
      <c r="F119" s="441"/>
      <c r="G119" s="393" t="s">
        <v>480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2" t="s">
        <v>519</v>
      </c>
      <c r="AR121" s="593"/>
      <c r="AS121" s="593"/>
      <c r="AT121" s="593"/>
      <c r="AU121" s="593"/>
      <c r="AV121" s="593"/>
      <c r="AW121" s="593"/>
      <c r="AX121" s="594"/>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2" t="s">
        <v>519</v>
      </c>
      <c r="AR124" s="593"/>
      <c r="AS124" s="593"/>
      <c r="AT124" s="593"/>
      <c r="AU124" s="593"/>
      <c r="AV124" s="593"/>
      <c r="AW124" s="593"/>
      <c r="AX124" s="594"/>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5" t="s">
        <v>532</v>
      </c>
      <c r="AF127" s="416"/>
      <c r="AG127" s="416"/>
      <c r="AH127" s="417"/>
      <c r="AI127" s="415" t="s">
        <v>529</v>
      </c>
      <c r="AJ127" s="416"/>
      <c r="AK127" s="416"/>
      <c r="AL127" s="417"/>
      <c r="AM127" s="415" t="s">
        <v>524</v>
      </c>
      <c r="AN127" s="416"/>
      <c r="AO127" s="416"/>
      <c r="AP127" s="417"/>
      <c r="AQ127" s="592" t="s">
        <v>519</v>
      </c>
      <c r="AR127" s="593"/>
      <c r="AS127" s="593"/>
      <c r="AT127" s="593"/>
      <c r="AU127" s="593"/>
      <c r="AV127" s="593"/>
      <c r="AW127" s="593"/>
      <c r="AX127" s="594"/>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thickBot="1" x14ac:dyDescent="0.2">
      <c r="A130" s="188" t="s">
        <v>562</v>
      </c>
      <c r="B130" s="185"/>
      <c r="C130" s="184" t="s">
        <v>358</v>
      </c>
      <c r="D130" s="185"/>
      <c r="E130" s="169" t="s">
        <v>387</v>
      </c>
      <c r="F130" s="170"/>
      <c r="G130" s="17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71" t="s">
        <v>629</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0"/>
      <c r="E430" s="174" t="s">
        <v>542</v>
      </c>
      <c r="F430" s="897"/>
      <c r="G430" s="898" t="s">
        <v>374</v>
      </c>
      <c r="H430" s="123"/>
      <c r="I430" s="123"/>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8" t="s">
        <v>374</v>
      </c>
      <c r="H484" s="123"/>
      <c r="I484" s="123"/>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8" t="s">
        <v>374</v>
      </c>
      <c r="H538" s="123"/>
      <c r="I538" s="123"/>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8" t="s">
        <v>374</v>
      </c>
      <c r="H592" s="123"/>
      <c r="I592" s="123"/>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8" t="s">
        <v>374</v>
      </c>
      <c r="H646" s="123"/>
      <c r="I646" s="123"/>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135"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567</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567</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122.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567</v>
      </c>
      <c r="AE704" s="785"/>
      <c r="AF704" s="785"/>
      <c r="AG704" s="610" t="s">
        <v>625</v>
      </c>
      <c r="AH704" s="611"/>
      <c r="AI704" s="611"/>
      <c r="AJ704" s="611"/>
      <c r="AK704" s="611"/>
      <c r="AL704" s="611"/>
      <c r="AM704" s="611"/>
      <c r="AN704" s="611"/>
      <c r="AO704" s="611"/>
      <c r="AP704" s="611"/>
      <c r="AQ704" s="611"/>
      <c r="AR704" s="611"/>
      <c r="AS704" s="611"/>
      <c r="AT704" s="611"/>
      <c r="AU704" s="611"/>
      <c r="AV704" s="611"/>
      <c r="AW704" s="611"/>
      <c r="AX704" s="612"/>
    </row>
    <row r="705" spans="1:50" ht="27" customHeight="1" x14ac:dyDescent="0.15">
      <c r="A705" s="642" t="s">
        <v>39</v>
      </c>
      <c r="B705" s="643"/>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716" t="s">
        <v>567</v>
      </c>
      <c r="AE705" s="717"/>
      <c r="AF705" s="717"/>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592</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592</v>
      </c>
      <c r="AE707" s="835"/>
      <c r="AF707" s="835"/>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593</v>
      </c>
      <c r="AE708" s="606"/>
      <c r="AF708" s="606"/>
      <c r="AG708" s="744" t="s">
        <v>594</v>
      </c>
      <c r="AH708" s="745"/>
      <c r="AI708" s="745"/>
      <c r="AJ708" s="745"/>
      <c r="AK708" s="745"/>
      <c r="AL708" s="745"/>
      <c r="AM708" s="745"/>
      <c r="AN708" s="745"/>
      <c r="AO708" s="745"/>
      <c r="AP708" s="745"/>
      <c r="AQ708" s="745"/>
      <c r="AR708" s="745"/>
      <c r="AS708" s="745"/>
      <c r="AT708" s="745"/>
      <c r="AU708" s="745"/>
      <c r="AV708" s="745"/>
      <c r="AW708" s="745"/>
      <c r="AX708" s="746"/>
    </row>
    <row r="709" spans="1:50" ht="43.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69"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567</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567</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47.25" customHeight="1" x14ac:dyDescent="0.15">
      <c r="A712" s="644"/>
      <c r="B712" s="646"/>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4" t="s">
        <v>567</v>
      </c>
      <c r="AE712" s="785"/>
      <c r="AF712" s="785"/>
      <c r="AG712" s="101" t="s">
        <v>597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4"/>
      <c r="B713" s="646"/>
      <c r="C713" s="953" t="s">
        <v>468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593</v>
      </c>
      <c r="AE713" s="329"/>
      <c r="AF713" s="665"/>
      <c r="AG713" s="101" t="s">
        <v>598</v>
      </c>
      <c r="AH713" s="102"/>
      <c r="AI713" s="102"/>
      <c r="AJ713" s="102"/>
      <c r="AK713" s="102"/>
      <c r="AL713" s="102"/>
      <c r="AM713" s="102"/>
      <c r="AN713" s="102"/>
      <c r="AO713" s="102"/>
      <c r="AP713" s="102"/>
      <c r="AQ713" s="102"/>
      <c r="AR713" s="102"/>
      <c r="AS713" s="102"/>
      <c r="AT713" s="102"/>
      <c r="AU713" s="102"/>
      <c r="AV713" s="102"/>
      <c r="AW713" s="102"/>
      <c r="AX713" s="103"/>
    </row>
    <row r="714" spans="1:50" ht="203.25" customHeight="1" x14ac:dyDescent="0.15">
      <c r="A714" s="647"/>
      <c r="B714" s="648"/>
      <c r="C714" s="649" t="s">
        <v>444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567</v>
      </c>
      <c r="AE714" s="810"/>
      <c r="AF714" s="811"/>
      <c r="AG714" s="738" t="s">
        <v>633</v>
      </c>
      <c r="AH714" s="739"/>
      <c r="AI714" s="739"/>
      <c r="AJ714" s="739"/>
      <c r="AK714" s="739"/>
      <c r="AL714" s="739"/>
      <c r="AM714" s="739"/>
      <c r="AN714" s="739"/>
      <c r="AO714" s="739"/>
      <c r="AP714" s="739"/>
      <c r="AQ714" s="739"/>
      <c r="AR714" s="739"/>
      <c r="AS714" s="739"/>
      <c r="AT714" s="739"/>
      <c r="AU714" s="739"/>
      <c r="AV714" s="739"/>
      <c r="AW714" s="739"/>
      <c r="AX714" s="740"/>
    </row>
    <row r="715" spans="1:50" ht="51" customHeight="1" x14ac:dyDescent="0.15">
      <c r="A715" s="642" t="s">
        <v>40</v>
      </c>
      <c r="B715" s="786"/>
      <c r="C715" s="787" t="s">
        <v>445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567</v>
      </c>
      <c r="AE715" s="606"/>
      <c r="AF715" s="658"/>
      <c r="AG715" s="744" t="s">
        <v>630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593</v>
      </c>
      <c r="AE716" s="631"/>
      <c r="AF716" s="631"/>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55.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610" t="s">
        <v>601</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78" t="s">
        <v>58</v>
      </c>
      <c r="B719" s="77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567</v>
      </c>
      <c r="AE719" s="606"/>
      <c r="AF719" s="606"/>
      <c r="AG719" s="125" t="s">
        <v>627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602</v>
      </c>
      <c r="D721" s="297"/>
      <c r="E721" s="297"/>
      <c r="F721" s="298"/>
      <c r="G721" s="287" t="s">
        <v>463</v>
      </c>
      <c r="H721" s="288"/>
      <c r="I721" s="83" t="str">
        <f>IF(OR(G721="　", G721=""), "", "-")</f>
        <v/>
      </c>
      <c r="J721" s="291">
        <v>137</v>
      </c>
      <c r="K721" s="291"/>
      <c r="L721" s="83" t="str">
        <f>IF(M721="","","-")</f>
        <v/>
      </c>
      <c r="M721" s="84"/>
      <c r="N721" s="304" t="s">
        <v>623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4" t="s">
        <v>53</v>
      </c>
      <c r="D726" s="836"/>
      <c r="E726" s="836"/>
      <c r="F726" s="837"/>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59.75" customHeight="1" thickBot="1" x14ac:dyDescent="0.2">
      <c r="A727" s="805"/>
      <c r="B727" s="806"/>
      <c r="C727" s="750" t="s">
        <v>57</v>
      </c>
      <c r="D727" s="751"/>
      <c r="E727" s="751"/>
      <c r="F727" s="752"/>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112.5" customHeight="1" thickBot="1" x14ac:dyDescent="0.2">
      <c r="A729" s="638" t="s">
        <v>638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99.75" customHeight="1" thickBot="1" x14ac:dyDescent="0.2">
      <c r="A731" s="801" t="s">
        <v>257</v>
      </c>
      <c r="B731" s="802"/>
      <c r="C731" s="802"/>
      <c r="D731" s="802"/>
      <c r="E731" s="803"/>
      <c r="F731" s="731" t="s">
        <v>639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29" customHeight="1" thickBot="1" x14ac:dyDescent="0.2">
      <c r="A733" s="675" t="s">
        <v>640</v>
      </c>
      <c r="B733" s="676"/>
      <c r="C733" s="676"/>
      <c r="D733" s="676"/>
      <c r="E733" s="677"/>
      <c r="F733" s="641" t="s">
        <v>645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04.75" customHeight="1" thickBot="1" x14ac:dyDescent="0.2">
      <c r="A735" s="792" t="s">
        <v>637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546</v>
      </c>
      <c r="B737" s="210"/>
      <c r="C737" s="210"/>
      <c r="D737" s="211"/>
      <c r="E737" s="995" t="s">
        <v>580</v>
      </c>
      <c r="F737" s="995"/>
      <c r="G737" s="995"/>
      <c r="H737" s="995"/>
      <c r="I737" s="995"/>
      <c r="J737" s="995"/>
      <c r="K737" s="995"/>
      <c r="L737" s="995"/>
      <c r="M737" s="995"/>
      <c r="N737" s="365" t="s">
        <v>539</v>
      </c>
      <c r="O737" s="365"/>
      <c r="P737" s="365"/>
      <c r="Q737" s="365"/>
      <c r="R737" s="995" t="s">
        <v>581</v>
      </c>
      <c r="S737" s="995"/>
      <c r="T737" s="995"/>
      <c r="U737" s="995"/>
      <c r="V737" s="995"/>
      <c r="W737" s="995"/>
      <c r="X737" s="995"/>
      <c r="Y737" s="995"/>
      <c r="Z737" s="995"/>
      <c r="AA737" s="365" t="s">
        <v>538</v>
      </c>
      <c r="AB737" s="365"/>
      <c r="AC737" s="365"/>
      <c r="AD737" s="365"/>
      <c r="AE737" s="995" t="s">
        <v>582</v>
      </c>
      <c r="AF737" s="995"/>
      <c r="AG737" s="995"/>
      <c r="AH737" s="995"/>
      <c r="AI737" s="995"/>
      <c r="AJ737" s="995"/>
      <c r="AK737" s="995"/>
      <c r="AL737" s="995"/>
      <c r="AM737" s="995"/>
      <c r="AN737" s="365" t="s">
        <v>537</v>
      </c>
      <c r="AO737" s="365"/>
      <c r="AP737" s="365"/>
      <c r="AQ737" s="365"/>
      <c r="AR737" s="987" t="s">
        <v>580</v>
      </c>
      <c r="AS737" s="988"/>
      <c r="AT737" s="988"/>
      <c r="AU737" s="988"/>
      <c r="AV737" s="988"/>
      <c r="AW737" s="988"/>
      <c r="AX737" s="989"/>
      <c r="AY737" s="89"/>
      <c r="AZ737" s="89"/>
    </row>
    <row r="738" spans="1:52" ht="24.75" customHeight="1" x14ac:dyDescent="0.15">
      <c r="A738" s="996" t="s">
        <v>536</v>
      </c>
      <c r="B738" s="210"/>
      <c r="C738" s="210"/>
      <c r="D738" s="211"/>
      <c r="E738" s="995" t="s">
        <v>579</v>
      </c>
      <c r="F738" s="995"/>
      <c r="G738" s="995"/>
      <c r="H738" s="995"/>
      <c r="I738" s="995"/>
      <c r="J738" s="995"/>
      <c r="K738" s="995"/>
      <c r="L738" s="995"/>
      <c r="M738" s="995"/>
      <c r="N738" s="365" t="s">
        <v>535</v>
      </c>
      <c r="O738" s="365"/>
      <c r="P738" s="365"/>
      <c r="Q738" s="365"/>
      <c r="R738" s="995" t="s">
        <v>578</v>
      </c>
      <c r="S738" s="995"/>
      <c r="T738" s="995"/>
      <c r="U738" s="995"/>
      <c r="V738" s="995"/>
      <c r="W738" s="995"/>
      <c r="X738" s="995"/>
      <c r="Y738" s="995"/>
      <c r="Z738" s="995"/>
      <c r="AA738" s="365" t="s">
        <v>534</v>
      </c>
      <c r="AB738" s="365"/>
      <c r="AC738" s="365"/>
      <c r="AD738" s="365"/>
      <c r="AE738" s="995" t="s">
        <v>578</v>
      </c>
      <c r="AF738" s="995"/>
      <c r="AG738" s="995"/>
      <c r="AH738" s="995"/>
      <c r="AI738" s="995"/>
      <c r="AJ738" s="995"/>
      <c r="AK738" s="995"/>
      <c r="AL738" s="995"/>
      <c r="AM738" s="995"/>
      <c r="AN738" s="365" t="s">
        <v>530</v>
      </c>
      <c r="AO738" s="365"/>
      <c r="AP738" s="365"/>
      <c r="AQ738" s="365"/>
      <c r="AR738" s="987" t="s">
        <v>578</v>
      </c>
      <c r="AS738" s="988"/>
      <c r="AT738" s="988"/>
      <c r="AU738" s="988"/>
      <c r="AV738" s="988"/>
      <c r="AW738" s="988"/>
      <c r="AX738" s="989"/>
    </row>
    <row r="739" spans="1:52" ht="24.75" customHeight="1" thickBot="1" x14ac:dyDescent="0.2">
      <c r="A739" s="997" t="s">
        <v>526</v>
      </c>
      <c r="B739" s="998"/>
      <c r="C739" s="998"/>
      <c r="D739" s="999"/>
      <c r="E739" s="1000" t="s">
        <v>566</v>
      </c>
      <c r="F739" s="990"/>
      <c r="G739" s="990"/>
      <c r="H739" s="93" t="str">
        <f>IF(E739="", "", "(")</f>
        <v>(</v>
      </c>
      <c r="I739" s="990"/>
      <c r="J739" s="990"/>
      <c r="K739" s="93" t="str">
        <f>IF(OR(I739="　", I739=""), "", "-")</f>
        <v/>
      </c>
      <c r="L739" s="991">
        <v>7</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506</v>
      </c>
      <c r="B740" s="619"/>
      <c r="C740" s="619"/>
      <c r="D740" s="619"/>
      <c r="E740" s="619"/>
      <c r="F740" s="62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508</v>
      </c>
      <c r="B779" s="633"/>
      <c r="C779" s="633"/>
      <c r="D779" s="633"/>
      <c r="E779" s="633"/>
      <c r="F779" s="634"/>
      <c r="G779" s="596" t="s">
        <v>604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606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5"/>
      <c r="B780" s="636"/>
      <c r="C780" s="636"/>
      <c r="D780" s="636"/>
      <c r="E780" s="636"/>
      <c r="F780" s="637"/>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3.75" customHeight="1" x14ac:dyDescent="0.15">
      <c r="A781" s="635"/>
      <c r="B781" s="636"/>
      <c r="C781" s="636"/>
      <c r="D781" s="636"/>
      <c r="E781" s="636"/>
      <c r="F781" s="637"/>
      <c r="G781" s="672" t="s">
        <v>603</v>
      </c>
      <c r="H781" s="673"/>
      <c r="I781" s="673"/>
      <c r="J781" s="673"/>
      <c r="K781" s="674"/>
      <c r="L781" s="666" t="s">
        <v>605</v>
      </c>
      <c r="M781" s="667"/>
      <c r="N781" s="667"/>
      <c r="O781" s="667"/>
      <c r="P781" s="667"/>
      <c r="Q781" s="667"/>
      <c r="R781" s="667"/>
      <c r="S781" s="667"/>
      <c r="T781" s="667"/>
      <c r="U781" s="667"/>
      <c r="V781" s="667"/>
      <c r="W781" s="667"/>
      <c r="X781" s="668"/>
      <c r="Y781" s="388">
        <v>3</v>
      </c>
      <c r="Z781" s="389"/>
      <c r="AA781" s="389"/>
      <c r="AB781" s="807"/>
      <c r="AC781" s="672" t="s">
        <v>603</v>
      </c>
      <c r="AD781" s="673"/>
      <c r="AE781" s="673"/>
      <c r="AF781" s="673"/>
      <c r="AG781" s="674"/>
      <c r="AH781" s="666" t="s">
        <v>607</v>
      </c>
      <c r="AI781" s="667"/>
      <c r="AJ781" s="667"/>
      <c r="AK781" s="667"/>
      <c r="AL781" s="667"/>
      <c r="AM781" s="667"/>
      <c r="AN781" s="667"/>
      <c r="AO781" s="667"/>
      <c r="AP781" s="667"/>
      <c r="AQ781" s="667"/>
      <c r="AR781" s="667"/>
      <c r="AS781" s="667"/>
      <c r="AT781" s="668"/>
      <c r="AU781" s="388">
        <v>138</v>
      </c>
      <c r="AV781" s="389"/>
      <c r="AW781" s="389"/>
      <c r="AX781" s="390"/>
    </row>
    <row r="782" spans="1:50" ht="24.75" hidden="1" customHeight="1" x14ac:dyDescent="0.15">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6"/>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5"/>
      <c r="B791" s="636"/>
      <c r="C791" s="636"/>
      <c r="D791" s="636"/>
      <c r="E791" s="636"/>
      <c r="F791" s="637"/>
      <c r="G791" s="825" t="s">
        <v>20</v>
      </c>
      <c r="H791" s="826"/>
      <c r="I791" s="826"/>
      <c r="J791" s="826"/>
      <c r="K791" s="826"/>
      <c r="L791" s="827"/>
      <c r="M791" s="828"/>
      <c r="N791" s="828"/>
      <c r="O791" s="828"/>
      <c r="P791" s="828"/>
      <c r="Q791" s="828"/>
      <c r="R791" s="828"/>
      <c r="S791" s="828"/>
      <c r="T791" s="828"/>
      <c r="U791" s="828"/>
      <c r="V791" s="828"/>
      <c r="W791" s="828"/>
      <c r="X791" s="829"/>
      <c r="Y791" s="830">
        <f>SUM(Y781:AB790)</f>
        <v>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138</v>
      </c>
      <c r="AV791" s="831"/>
      <c r="AW791" s="831"/>
      <c r="AX791" s="833"/>
    </row>
    <row r="792" spans="1:50" ht="24.75" customHeight="1" x14ac:dyDescent="0.15">
      <c r="A792" s="635"/>
      <c r="B792" s="636"/>
      <c r="C792" s="636"/>
      <c r="D792" s="636"/>
      <c r="E792" s="636"/>
      <c r="F792" s="637"/>
      <c r="G792" s="596" t="s">
        <v>608</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610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5"/>
      <c r="B793" s="636"/>
      <c r="C793" s="636"/>
      <c r="D793" s="636"/>
      <c r="E793" s="636"/>
      <c r="F793" s="637"/>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33.75" customHeight="1" x14ac:dyDescent="0.15">
      <c r="A794" s="635"/>
      <c r="B794" s="636"/>
      <c r="C794" s="636"/>
      <c r="D794" s="636"/>
      <c r="E794" s="636"/>
      <c r="F794" s="637"/>
      <c r="G794" s="672" t="s">
        <v>603</v>
      </c>
      <c r="H794" s="673"/>
      <c r="I794" s="673"/>
      <c r="J794" s="673"/>
      <c r="K794" s="674"/>
      <c r="L794" s="666" t="s">
        <v>609</v>
      </c>
      <c r="M794" s="667"/>
      <c r="N794" s="667"/>
      <c r="O794" s="667"/>
      <c r="P794" s="667"/>
      <c r="Q794" s="667"/>
      <c r="R794" s="667"/>
      <c r="S794" s="667"/>
      <c r="T794" s="667"/>
      <c r="U794" s="667"/>
      <c r="V794" s="667"/>
      <c r="W794" s="667"/>
      <c r="X794" s="668"/>
      <c r="Y794" s="388">
        <v>13</v>
      </c>
      <c r="Z794" s="389"/>
      <c r="AA794" s="389"/>
      <c r="AB794" s="807"/>
      <c r="AC794" s="672" t="s">
        <v>603</v>
      </c>
      <c r="AD794" s="673"/>
      <c r="AE794" s="673"/>
      <c r="AF794" s="673"/>
      <c r="AG794" s="674"/>
      <c r="AH794" s="666" t="s">
        <v>624</v>
      </c>
      <c r="AI794" s="667"/>
      <c r="AJ794" s="667"/>
      <c r="AK794" s="667"/>
      <c r="AL794" s="667"/>
      <c r="AM794" s="667"/>
      <c r="AN794" s="667"/>
      <c r="AO794" s="667"/>
      <c r="AP794" s="667"/>
      <c r="AQ794" s="667"/>
      <c r="AR794" s="667"/>
      <c r="AS794" s="667"/>
      <c r="AT794" s="668"/>
      <c r="AU794" s="388">
        <v>34</v>
      </c>
      <c r="AV794" s="389"/>
      <c r="AW794" s="389"/>
      <c r="AX794" s="390"/>
    </row>
    <row r="795" spans="1:50" ht="24.75" hidden="1" customHeight="1" x14ac:dyDescent="0.15">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5"/>
      <c r="B804" s="636"/>
      <c r="C804" s="636"/>
      <c r="D804" s="636"/>
      <c r="E804" s="636"/>
      <c r="F804" s="637"/>
      <c r="G804" s="825" t="s">
        <v>20</v>
      </c>
      <c r="H804" s="826"/>
      <c r="I804" s="826"/>
      <c r="J804" s="826"/>
      <c r="K804" s="826"/>
      <c r="L804" s="827"/>
      <c r="M804" s="828"/>
      <c r="N804" s="828"/>
      <c r="O804" s="828"/>
      <c r="P804" s="828"/>
      <c r="Q804" s="828"/>
      <c r="R804" s="828"/>
      <c r="S804" s="828"/>
      <c r="T804" s="828"/>
      <c r="U804" s="828"/>
      <c r="V804" s="828"/>
      <c r="W804" s="828"/>
      <c r="X804" s="829"/>
      <c r="Y804" s="830">
        <f>SUM(Y794:AB803)</f>
        <v>13</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34</v>
      </c>
      <c r="AV804" s="831"/>
      <c r="AW804" s="831"/>
      <c r="AX804" s="833"/>
    </row>
    <row r="805" spans="1:50" ht="24.75" customHeight="1" x14ac:dyDescent="0.15">
      <c r="A805" s="635"/>
      <c r="B805" s="636"/>
      <c r="C805" s="636"/>
      <c r="D805" s="636"/>
      <c r="E805" s="636"/>
      <c r="F805" s="637"/>
      <c r="G805" s="596" t="s">
        <v>611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5"/>
      <c r="B806" s="636"/>
      <c r="C806" s="636"/>
      <c r="D806" s="636"/>
      <c r="E806" s="636"/>
      <c r="F806" s="637"/>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33" customHeight="1" x14ac:dyDescent="0.15">
      <c r="A807" s="635"/>
      <c r="B807" s="636"/>
      <c r="C807" s="636"/>
      <c r="D807" s="636"/>
      <c r="E807" s="636"/>
      <c r="F807" s="637"/>
      <c r="G807" s="672" t="s">
        <v>603</v>
      </c>
      <c r="H807" s="673"/>
      <c r="I807" s="673"/>
      <c r="J807" s="673"/>
      <c r="K807" s="674"/>
      <c r="L807" s="666" t="s">
        <v>612</v>
      </c>
      <c r="M807" s="667"/>
      <c r="N807" s="667"/>
      <c r="O807" s="667"/>
      <c r="P807" s="667"/>
      <c r="Q807" s="667"/>
      <c r="R807" s="667"/>
      <c r="S807" s="667"/>
      <c r="T807" s="667"/>
      <c r="U807" s="667"/>
      <c r="V807" s="667"/>
      <c r="W807" s="667"/>
      <c r="X807" s="668"/>
      <c r="Y807" s="388">
        <v>181</v>
      </c>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5"/>
      <c r="B817" s="636"/>
      <c r="C817" s="636"/>
      <c r="D817" s="636"/>
      <c r="E817" s="636"/>
      <c r="F817" s="637"/>
      <c r="G817" s="825" t="s">
        <v>20</v>
      </c>
      <c r="H817" s="826"/>
      <c r="I817" s="826"/>
      <c r="J817" s="826"/>
      <c r="K817" s="826"/>
      <c r="L817" s="827"/>
      <c r="M817" s="828"/>
      <c r="N817" s="828"/>
      <c r="O817" s="828"/>
      <c r="P817" s="828"/>
      <c r="Q817" s="828"/>
      <c r="R817" s="828"/>
      <c r="S817" s="828"/>
      <c r="T817" s="828"/>
      <c r="U817" s="828"/>
      <c r="V817" s="828"/>
      <c r="W817" s="828"/>
      <c r="X817" s="829"/>
      <c r="Y817" s="830">
        <f>SUM(Y807:AB816)</f>
        <v>181</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5"/>
      <c r="B818" s="636"/>
      <c r="C818" s="636"/>
      <c r="D818" s="636"/>
      <c r="E818" s="636"/>
      <c r="F818" s="637"/>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5"/>
      <c r="B819" s="636"/>
      <c r="C819" s="636"/>
      <c r="D819" s="636"/>
      <c r="E819" s="636"/>
      <c r="F819" s="637"/>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5"/>
      <c r="B820" s="636"/>
      <c r="C820" s="636"/>
      <c r="D820" s="636"/>
      <c r="E820" s="636"/>
      <c r="F820" s="637"/>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5"/>
      <c r="B830" s="636"/>
      <c r="C830" s="636"/>
      <c r="D830" s="636"/>
      <c r="E830" s="636"/>
      <c r="F830" s="63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613</v>
      </c>
      <c r="D837" s="347"/>
      <c r="E837" s="347"/>
      <c r="F837" s="347"/>
      <c r="G837" s="347"/>
      <c r="H837" s="347"/>
      <c r="I837" s="347"/>
      <c r="J837" s="348">
        <v>1020001071491</v>
      </c>
      <c r="K837" s="349"/>
      <c r="L837" s="349"/>
      <c r="M837" s="349"/>
      <c r="N837" s="349"/>
      <c r="O837" s="349"/>
      <c r="P837" s="362" t="s">
        <v>614</v>
      </c>
      <c r="Q837" s="350"/>
      <c r="R837" s="350"/>
      <c r="S837" s="350"/>
      <c r="T837" s="350"/>
      <c r="U837" s="350"/>
      <c r="V837" s="350"/>
      <c r="W837" s="350"/>
      <c r="X837" s="350"/>
      <c r="Y837" s="351">
        <v>3</v>
      </c>
      <c r="Z837" s="352"/>
      <c r="AA837" s="352"/>
      <c r="AB837" s="353"/>
      <c r="AC837" s="363" t="s">
        <v>501</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51" customHeight="1" x14ac:dyDescent="0.15">
      <c r="A870" s="376">
        <v>1</v>
      </c>
      <c r="B870" s="376">
        <v>1</v>
      </c>
      <c r="C870" s="361" t="s">
        <v>615</v>
      </c>
      <c r="D870" s="347"/>
      <c r="E870" s="347"/>
      <c r="F870" s="347"/>
      <c r="G870" s="347"/>
      <c r="H870" s="347"/>
      <c r="I870" s="347"/>
      <c r="J870" s="348">
        <v>8010001090081</v>
      </c>
      <c r="K870" s="349"/>
      <c r="L870" s="349"/>
      <c r="M870" s="349"/>
      <c r="N870" s="349"/>
      <c r="O870" s="349"/>
      <c r="P870" s="362" t="s">
        <v>616</v>
      </c>
      <c r="Q870" s="350"/>
      <c r="R870" s="350"/>
      <c r="S870" s="350"/>
      <c r="T870" s="350"/>
      <c r="U870" s="350"/>
      <c r="V870" s="350"/>
      <c r="W870" s="350"/>
      <c r="X870" s="350"/>
      <c r="Y870" s="351">
        <v>138</v>
      </c>
      <c r="Z870" s="352"/>
      <c r="AA870" s="352"/>
      <c r="AB870" s="353"/>
      <c r="AC870" s="363" t="s">
        <v>494</v>
      </c>
      <c r="AD870" s="371"/>
      <c r="AE870" s="371"/>
      <c r="AF870" s="371"/>
      <c r="AG870" s="371"/>
      <c r="AH870" s="372">
        <v>5</v>
      </c>
      <c r="AI870" s="373"/>
      <c r="AJ870" s="373"/>
      <c r="AK870" s="373"/>
      <c r="AL870" s="357" t="s">
        <v>577</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6.7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76">
        <v>1</v>
      </c>
      <c r="B903" s="376">
        <v>1</v>
      </c>
      <c r="C903" s="361" t="s">
        <v>617</v>
      </c>
      <c r="D903" s="347"/>
      <c r="E903" s="347"/>
      <c r="F903" s="347"/>
      <c r="G903" s="347"/>
      <c r="H903" s="347"/>
      <c r="I903" s="347"/>
      <c r="J903" s="348">
        <v>4011101006162</v>
      </c>
      <c r="K903" s="349"/>
      <c r="L903" s="349"/>
      <c r="M903" s="349"/>
      <c r="N903" s="349"/>
      <c r="O903" s="349"/>
      <c r="P903" s="362" t="s">
        <v>618</v>
      </c>
      <c r="Q903" s="350"/>
      <c r="R903" s="350"/>
      <c r="S903" s="350"/>
      <c r="T903" s="350"/>
      <c r="U903" s="350"/>
      <c r="V903" s="350"/>
      <c r="W903" s="350"/>
      <c r="X903" s="350"/>
      <c r="Y903" s="351">
        <v>13</v>
      </c>
      <c r="Z903" s="352"/>
      <c r="AA903" s="352"/>
      <c r="AB903" s="353"/>
      <c r="AC903" s="363" t="s">
        <v>494</v>
      </c>
      <c r="AD903" s="371"/>
      <c r="AE903" s="371"/>
      <c r="AF903" s="371"/>
      <c r="AG903" s="371"/>
      <c r="AH903" s="372">
        <v>4</v>
      </c>
      <c r="AI903" s="373"/>
      <c r="AJ903" s="373"/>
      <c r="AK903" s="373"/>
      <c r="AL903" s="357" t="s">
        <v>577</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12"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48" customHeight="1" x14ac:dyDescent="0.15">
      <c r="A936" s="376">
        <v>1</v>
      </c>
      <c r="B936" s="376">
        <v>1</v>
      </c>
      <c r="C936" s="361" t="s">
        <v>619</v>
      </c>
      <c r="D936" s="347"/>
      <c r="E936" s="347"/>
      <c r="F936" s="347"/>
      <c r="G936" s="347"/>
      <c r="H936" s="347"/>
      <c r="I936" s="347"/>
      <c r="J936" s="348">
        <v>1010601027646</v>
      </c>
      <c r="K936" s="349"/>
      <c r="L936" s="349"/>
      <c r="M936" s="349"/>
      <c r="N936" s="349"/>
      <c r="O936" s="349"/>
      <c r="P936" s="362" t="s">
        <v>620</v>
      </c>
      <c r="Q936" s="350"/>
      <c r="R936" s="350"/>
      <c r="S936" s="350"/>
      <c r="T936" s="350"/>
      <c r="U936" s="350"/>
      <c r="V936" s="350"/>
      <c r="W936" s="350"/>
      <c r="X936" s="350"/>
      <c r="Y936" s="351">
        <v>34</v>
      </c>
      <c r="Z936" s="352"/>
      <c r="AA936" s="352"/>
      <c r="AB936" s="353"/>
      <c r="AC936" s="363" t="s">
        <v>494</v>
      </c>
      <c r="AD936" s="371"/>
      <c r="AE936" s="371"/>
      <c r="AF936" s="371"/>
      <c r="AG936" s="371"/>
      <c r="AH936" s="372">
        <v>4</v>
      </c>
      <c r="AI936" s="373"/>
      <c r="AJ936" s="373"/>
      <c r="AK936" s="373"/>
      <c r="AL936" s="357" t="s">
        <v>577</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47.25" customHeight="1" x14ac:dyDescent="0.15">
      <c r="A969" s="376">
        <v>1</v>
      </c>
      <c r="B969" s="376">
        <v>1</v>
      </c>
      <c r="C969" s="361" t="s">
        <v>621</v>
      </c>
      <c r="D969" s="347"/>
      <c r="E969" s="347"/>
      <c r="F969" s="347"/>
      <c r="G969" s="347"/>
      <c r="H969" s="347"/>
      <c r="I969" s="347"/>
      <c r="J969" s="348">
        <v>4120001086023</v>
      </c>
      <c r="K969" s="349"/>
      <c r="L969" s="349"/>
      <c r="M969" s="349"/>
      <c r="N969" s="349"/>
      <c r="O969" s="349"/>
      <c r="P969" s="362" t="s">
        <v>622</v>
      </c>
      <c r="Q969" s="350"/>
      <c r="R969" s="350"/>
      <c r="S969" s="350"/>
      <c r="T969" s="350"/>
      <c r="U969" s="350"/>
      <c r="V969" s="350"/>
      <c r="W969" s="350"/>
      <c r="X969" s="350"/>
      <c r="Y969" s="351">
        <v>181</v>
      </c>
      <c r="Z969" s="352"/>
      <c r="AA969" s="352"/>
      <c r="AB969" s="353"/>
      <c r="AC969" s="363" t="s">
        <v>494</v>
      </c>
      <c r="AD969" s="371"/>
      <c r="AE969" s="371"/>
      <c r="AF969" s="371"/>
      <c r="AG969" s="371"/>
      <c r="AH969" s="372">
        <v>4</v>
      </c>
      <c r="AI969" s="373"/>
      <c r="AJ969" s="373"/>
      <c r="AK969" s="373"/>
      <c r="AL969" s="357" t="s">
        <v>577</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AU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4:AO904">
    <cfRule type="expression" dxfId="1949" priority="2057">
      <formula>IF(AND(AL904&gt;=0, RIGHT(TEXT(AL904,"0.#"),1)&lt;&gt;"."),TRUE,FALSE)</formula>
    </cfRule>
    <cfRule type="expression" dxfId="1948" priority="2058">
      <formula>IF(AND(AL904&gt;=0, RIGHT(TEXT(AL904,"0.#"),1)="."),TRUE,FALSE)</formula>
    </cfRule>
    <cfRule type="expression" dxfId="1947" priority="2059">
      <formula>IF(AND(AL904&lt;0, RIGHT(TEXT(AL904,"0.#"),1)&lt;&gt;"."),TRUE,FALSE)</formula>
    </cfRule>
    <cfRule type="expression" dxfId="1946" priority="2060">
      <formula>IF(AND(AL904&lt;0, RIGHT(TEXT(AL904,"0.#"),1)="."),TRUE,FALSE)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17" max="49" man="1"/>
    <brk id="460" max="49" man="1"/>
    <brk id="714" max="49" man="1"/>
    <brk id="735" max="49" man="1"/>
    <brk id="83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6" zoomScale="115" zoomScaleNormal="115"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8"/>
      <c r="AA2" s="829"/>
      <c r="AB2" s="1031" t="s">
        <v>11</v>
      </c>
      <c r="AC2" s="1032"/>
      <c r="AD2" s="1033"/>
      <c r="AE2" s="1037" t="s">
        <v>553</v>
      </c>
      <c r="AF2" s="1037"/>
      <c r="AG2" s="1037"/>
      <c r="AH2" s="1037"/>
      <c r="AI2" s="1037" t="s">
        <v>550</v>
      </c>
      <c r="AJ2" s="1037"/>
      <c r="AK2" s="1037"/>
      <c r="AL2" s="1037"/>
      <c r="AM2" s="1037" t="s">
        <v>524</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8"/>
      <c r="AA9" s="829"/>
      <c r="AB9" s="1031" t="s">
        <v>11</v>
      </c>
      <c r="AC9" s="1032"/>
      <c r="AD9" s="1033"/>
      <c r="AE9" s="1037" t="s">
        <v>554</v>
      </c>
      <c r="AF9" s="1037"/>
      <c r="AG9" s="1037"/>
      <c r="AH9" s="1037"/>
      <c r="AI9" s="1037" t="s">
        <v>550</v>
      </c>
      <c r="AJ9" s="1037"/>
      <c r="AK9" s="1037"/>
      <c r="AL9" s="1037"/>
      <c r="AM9" s="1037" t="s">
        <v>524</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8"/>
      <c r="AA16" s="829"/>
      <c r="AB16" s="1031" t="s">
        <v>11</v>
      </c>
      <c r="AC16" s="1032"/>
      <c r="AD16" s="1033"/>
      <c r="AE16" s="1037" t="s">
        <v>553</v>
      </c>
      <c r="AF16" s="1037"/>
      <c r="AG16" s="1037"/>
      <c r="AH16" s="1037"/>
      <c r="AI16" s="1037" t="s">
        <v>551</v>
      </c>
      <c r="AJ16" s="1037"/>
      <c r="AK16" s="1037"/>
      <c r="AL16" s="1037"/>
      <c r="AM16" s="1037" t="s">
        <v>524</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8"/>
      <c r="AA23" s="829"/>
      <c r="AB23" s="1031" t="s">
        <v>11</v>
      </c>
      <c r="AC23" s="1032"/>
      <c r="AD23" s="1033"/>
      <c r="AE23" s="1037" t="s">
        <v>555</v>
      </c>
      <c r="AF23" s="1037"/>
      <c r="AG23" s="1037"/>
      <c r="AH23" s="1037"/>
      <c r="AI23" s="1037" t="s">
        <v>550</v>
      </c>
      <c r="AJ23" s="1037"/>
      <c r="AK23" s="1037"/>
      <c r="AL23" s="1037"/>
      <c r="AM23" s="1037" t="s">
        <v>524</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8"/>
      <c r="AA30" s="829"/>
      <c r="AB30" s="1031" t="s">
        <v>11</v>
      </c>
      <c r="AC30" s="1032"/>
      <c r="AD30" s="1033"/>
      <c r="AE30" s="1037" t="s">
        <v>553</v>
      </c>
      <c r="AF30" s="1037"/>
      <c r="AG30" s="1037"/>
      <c r="AH30" s="1037"/>
      <c r="AI30" s="1037" t="s">
        <v>550</v>
      </c>
      <c r="AJ30" s="1037"/>
      <c r="AK30" s="1037"/>
      <c r="AL30" s="1037"/>
      <c r="AM30" s="1037" t="s">
        <v>548</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8"/>
      <c r="AA37" s="829"/>
      <c r="AB37" s="1031" t="s">
        <v>11</v>
      </c>
      <c r="AC37" s="1032"/>
      <c r="AD37" s="1033"/>
      <c r="AE37" s="1037" t="s">
        <v>555</v>
      </c>
      <c r="AF37" s="1037"/>
      <c r="AG37" s="1037"/>
      <c r="AH37" s="1037"/>
      <c r="AI37" s="1037" t="s">
        <v>552</v>
      </c>
      <c r="AJ37" s="1037"/>
      <c r="AK37" s="1037"/>
      <c r="AL37" s="1037"/>
      <c r="AM37" s="1037" t="s">
        <v>549</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8"/>
      <c r="AA44" s="829"/>
      <c r="AB44" s="1031" t="s">
        <v>11</v>
      </c>
      <c r="AC44" s="1032"/>
      <c r="AD44" s="1033"/>
      <c r="AE44" s="1037" t="s">
        <v>553</v>
      </c>
      <c r="AF44" s="1037"/>
      <c r="AG44" s="1037"/>
      <c r="AH44" s="1037"/>
      <c r="AI44" s="1037" t="s">
        <v>550</v>
      </c>
      <c r="AJ44" s="1037"/>
      <c r="AK44" s="1037"/>
      <c r="AL44" s="1037"/>
      <c r="AM44" s="1037" t="s">
        <v>524</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8"/>
      <c r="AA51" s="829"/>
      <c r="AB51" s="557" t="s">
        <v>11</v>
      </c>
      <c r="AC51" s="1032"/>
      <c r="AD51" s="1033"/>
      <c r="AE51" s="1037" t="s">
        <v>553</v>
      </c>
      <c r="AF51" s="1037"/>
      <c r="AG51" s="1037"/>
      <c r="AH51" s="1037"/>
      <c r="AI51" s="1037" t="s">
        <v>550</v>
      </c>
      <c r="AJ51" s="1037"/>
      <c r="AK51" s="1037"/>
      <c r="AL51" s="1037"/>
      <c r="AM51" s="1037" t="s">
        <v>524</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8"/>
      <c r="AA58" s="829"/>
      <c r="AB58" s="1031" t="s">
        <v>11</v>
      </c>
      <c r="AC58" s="1032"/>
      <c r="AD58" s="1033"/>
      <c r="AE58" s="1037" t="s">
        <v>553</v>
      </c>
      <c r="AF58" s="1037"/>
      <c r="AG58" s="1037"/>
      <c r="AH58" s="1037"/>
      <c r="AI58" s="1037" t="s">
        <v>550</v>
      </c>
      <c r="AJ58" s="1037"/>
      <c r="AK58" s="1037"/>
      <c r="AL58" s="1037"/>
      <c r="AM58" s="1037" t="s">
        <v>524</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8"/>
      <c r="AA65" s="829"/>
      <c r="AB65" s="1031" t="s">
        <v>11</v>
      </c>
      <c r="AC65" s="1032"/>
      <c r="AD65" s="1033"/>
      <c r="AE65" s="1037" t="s">
        <v>553</v>
      </c>
      <c r="AF65" s="1037"/>
      <c r="AG65" s="1037"/>
      <c r="AH65" s="1037"/>
      <c r="AI65" s="1037" t="s">
        <v>550</v>
      </c>
      <c r="AJ65" s="1037"/>
      <c r="AK65" s="1037"/>
      <c r="AL65" s="1037"/>
      <c r="AM65" s="1037" t="s">
        <v>524</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6"/>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6"/>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6"/>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6"/>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6"/>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0"/>
      <c r="B16" s="1051"/>
      <c r="C16" s="1051"/>
      <c r="D16" s="1051"/>
      <c r="E16" s="1051"/>
      <c r="F16" s="1052"/>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0"/>
      <c r="B29" s="1051"/>
      <c r="C29" s="1051"/>
      <c r="D29" s="1051"/>
      <c r="E29" s="1051"/>
      <c r="F29" s="1052"/>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6"/>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6"/>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6"/>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6"/>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0"/>
      <c r="B42" s="1051"/>
      <c r="C42" s="1051"/>
      <c r="D42" s="1051"/>
      <c r="E42" s="1051"/>
      <c r="F42" s="1052"/>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0"/>
      <c r="B56" s="1051"/>
      <c r="C56" s="1051"/>
      <c r="D56" s="1051"/>
      <c r="E56" s="1051"/>
      <c r="F56" s="1052"/>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0"/>
      <c r="B69" s="1051"/>
      <c r="C69" s="1051"/>
      <c r="D69" s="1051"/>
      <c r="E69" s="1051"/>
      <c r="F69" s="1052"/>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0"/>
      <c r="B82" s="1051"/>
      <c r="C82" s="1051"/>
      <c r="D82" s="1051"/>
      <c r="E82" s="1051"/>
      <c r="F82" s="1052"/>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0"/>
      <c r="B95" s="1051"/>
      <c r="C95" s="1051"/>
      <c r="D95" s="1051"/>
      <c r="E95" s="1051"/>
      <c r="F95" s="1052"/>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0"/>
      <c r="B109" s="1051"/>
      <c r="C109" s="1051"/>
      <c r="D109" s="1051"/>
      <c r="E109" s="1051"/>
      <c r="F109" s="1052"/>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0"/>
      <c r="B122" s="1051"/>
      <c r="C122" s="1051"/>
      <c r="D122" s="1051"/>
      <c r="E122" s="1051"/>
      <c r="F122" s="1052"/>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0"/>
      <c r="B135" s="1051"/>
      <c r="C135" s="1051"/>
      <c r="D135" s="1051"/>
      <c r="E135" s="1051"/>
      <c r="F135" s="1052"/>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0"/>
      <c r="B148" s="1051"/>
      <c r="C148" s="1051"/>
      <c r="D148" s="1051"/>
      <c r="E148" s="1051"/>
      <c r="F148" s="1052"/>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0"/>
      <c r="B162" s="1051"/>
      <c r="C162" s="1051"/>
      <c r="D162" s="1051"/>
      <c r="E162" s="1051"/>
      <c r="F162" s="1052"/>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0"/>
      <c r="B175" s="1051"/>
      <c r="C175" s="1051"/>
      <c r="D175" s="1051"/>
      <c r="E175" s="1051"/>
      <c r="F175" s="1052"/>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0"/>
      <c r="B188" s="1051"/>
      <c r="C188" s="1051"/>
      <c r="D188" s="1051"/>
      <c r="E188" s="1051"/>
      <c r="F188" s="1052"/>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0"/>
      <c r="B201" s="1051"/>
      <c r="C201" s="1051"/>
      <c r="D201" s="1051"/>
      <c r="E201" s="1051"/>
      <c r="F201" s="1052"/>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0"/>
      <c r="B215" s="1051"/>
      <c r="C215" s="1051"/>
      <c r="D215" s="1051"/>
      <c r="E215" s="1051"/>
      <c r="F215" s="1052"/>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0"/>
      <c r="B228" s="1051"/>
      <c r="C228" s="1051"/>
      <c r="D228" s="1051"/>
      <c r="E228" s="1051"/>
      <c r="F228" s="1052"/>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0"/>
      <c r="B241" s="1051"/>
      <c r="C241" s="1051"/>
      <c r="D241" s="1051"/>
      <c r="E241" s="1051"/>
      <c r="F241" s="1052"/>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0"/>
      <c r="B254" s="1051"/>
      <c r="C254" s="1051"/>
      <c r="D254" s="1051"/>
      <c r="E254" s="1051"/>
      <c r="F254" s="1052"/>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2019-08-26T04:39:52Z</cp:lastPrinted>
  <dcterms:created xsi:type="dcterms:W3CDTF">2012-03-13T00:50:25Z</dcterms:created>
  <dcterms:modified xsi:type="dcterms:W3CDTF">2019-09-06T06:14:52Z</dcterms:modified>
</cp:coreProperties>
</file>