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oseiji\Desktop\51.CMS\5行政事業レビュー\01.別紙(案）\終了\"/>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7AA0446E_6A1A_455C_8DC5_08152083A3FA_.wvu.Cols" localSheetId="1" hidden="1">入力規則等!$C:$D,入力規則等!$H:$I,入力規則等!$M:$N,入力規則等!$R:$S</definedName>
    <definedName name="Z_7AA0446E_6A1A_455C_8DC5_08152083A3FA_.wvu.FilterData" localSheetId="4" hidden="1">別紙3!$AP$1:$AP$1320</definedName>
    <definedName name="Z_7AA0446E_6A1A_455C_8DC5_08152083A3FA_.wvu.PrintArea" localSheetId="0" hidden="1">行政事業レビューシート!$A$1:$AX$1132</definedName>
    <definedName name="Z_7AA0446E_6A1A_455C_8DC5_08152083A3FA_.wvu.Rows" localSheetId="0" hidden="1">行政事業レビューシート!$28:$28,行政事業レビューシート!$37:$79,行政事業レビューシート!$103:$114,行政事業レビューシート!$121:$129,行政事業レビューシート!$144:$186,行政事業レビューシート!$190:$429,行政事業レビューシート!$436:$455,行政事業レビューシート!$461:$480,行政事業レビューシート!$484:$699,行政事業レビューシート!$759:$778,行政事業レビューシート!$819:$831,行政事業レビューシート!$848:$867,行政事業レビューシート!$881:$900,行政事業レビューシート!$914:$933,行政事業レビューシート!$947:$966,行政事業レビューシート!$980:$999,行政事業レビューシート!$1001:$1098,行政事業レビューシート!$1104:$1132</definedName>
  </definedNames>
  <calcPr calcId="162913"/>
  <customWorkbookViews>
    <customWorkbookView name="金井 猛 - 個人用ビュー" guid="{7AA0446E-6A1A-455C-8DC5-08152083A3FA}" mergeInterval="0" personalView="1" maximized="1" xWindow="-8" yWindow="-8" windowWidth="1382" windowHeight="744" activeSheetId="3" showComments="commIndAndComment"/>
  </customWorkbookViews>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<sst xmlns="http://schemas.openxmlformats.org/spreadsheetml/2006/main" count="3051" uniqueCount="698">
  <si>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</si>
  <si>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</si>
  <si>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</si>
  <si>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</si>
  <si>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</si>
  <si>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</si>
  <si>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</si>
  <si>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</si>
  <si>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</si>
  <si>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</si>
  <si>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</si>
  <si>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</si>
  <si>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</si>
  <si>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</si>
  <si>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</si>
  <si>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</si>
  <si>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</si>
  <si>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</si>
  <si>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</si>
  <si>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</si>
  <si>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</si>
  <si>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</si>
  <si>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</si>
  <si>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</si>
  <si>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</si>
  <si>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</si>
  <si>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</si>
  <si>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</si>
  <si>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</si>
  <si>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</si>
  <si>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</si>
  <si>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</si>
  <si>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</si>
  <si>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</si>
  <si>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</si>
  <si>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</si>
  <si>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</si>
  <si>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</si>
  <si>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</si>
  <si>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</si>
  <si>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</si>
  <si>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</si>
  <si>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</si>
  <si>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</si>
  <si>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</si>
  <si>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</si>
  <si>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</si>
  <si>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</si>
  <si>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</si>
  <si>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</si>
  <si>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</si>
  <si>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</si>
  <si>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</si>
  <si>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</si>
  <si>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</si>
  <si>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</si>
  <si>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</si>
  <si>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</si>
  <si>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</si>
  <si>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</si>
  <si>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</si>
  <si>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</si>
  <si>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</si>
  <si>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</si>
  <si>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</si>
  <si>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</si>
  <si>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</si>
  <si>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</si>
  <si>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</si>
  <si>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</si>
  <si>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</si>
  <si>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</si>
  <si>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</si>
  <si>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</si>
  <si>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</si>
  <si>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</si>
  <si>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</si>
  <si>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</si>
  <si>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</si>
  <si>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</si>
  <si>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</si>
  <si>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</si>
  <si>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</si>
  <si>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</si>
  <si>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</si>
  <si>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</si>
  <si>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</si>
  <si>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</si>
  <si>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</si>
  <si>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</si>
  <si>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</si>
  <si>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</si>
  <si>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</si>
  <si>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</si>
  <si>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</si>
  <si>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</si>
  <si>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</si>
  <si>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</si>
  <si>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</si>
  <si>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</si>
  <si>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</si>
  <si>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</si>
  <si>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</si>
  <si>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</si>
  <si>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</si>
  <si>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</si>
  <si>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</si>
  <si>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</si>
  <si>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</si>
  <si>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</si>
  <si>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</si>
  <si>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</si>
  <si>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</si>
  <si>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</si>
  <si>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</si>
  <si>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</si>
  <si>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</si>
  <si>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</si>
  <si>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</si>
  <si>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</si>
  <si>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</si>
  <si>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</si>
  <si>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</si>
  <si>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</si>
  <si>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</si>
  <si>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</si>
  <si>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</si>
  <si>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</si>
  <si>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</si>
  <si>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</si>
  <si>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</si>
  <si>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</si>
  <si>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</si>
  <si>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</si>
  <si>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</si>
  <si>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</si>
  <si>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</si>
  <si>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</si>
  <si>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</si>
  <si>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</si>
  <si>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</si>
  <si>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</si>
  <si>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</si>
  <si>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</si>
  <si>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</si>
  <si>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</si>
  <si>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</si>
  <si>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</si>
  <si>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</si>
  <si>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</si>
  <si>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</si>
  <si>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</si>
  <si>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</si>
  <si>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</si>
  <si>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</si>
  <si>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</si>
  <si>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</si>
  <si>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</si>
  <si>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</si>
  <si>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</si>
  <si>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</si>
  <si>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</si>
  <si>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</si>
  <si>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</si>
  <si>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</si>
  <si>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</si>
  <si>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</si>
  <si>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</si>
  <si>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</si>
  <si>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</si>
  <si>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</si>
  <si>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</si>
  <si>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</si>
  <si>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</si>
  <si>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</si>
  <si>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</si>
  <si>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</si>
  <si>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</si>
  <si>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</si>
  <si>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</si>
  <si>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</si>
  <si>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</si>
  <si>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</si>
  <si>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</si>
  <si>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</si>
  <si>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</si>
  <si>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</si>
  <si>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</si>
  <si>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</si>
  <si>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</si>
  <si>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</si>
  <si>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</si>
  <si>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</si>
  <si>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</si>
  <si>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</si>
  <si>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</si>
  <si>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</si>
  <si>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</si>
  <si>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</si>
  <si>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</si>
  <si>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</si>
  <si>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</si>
  <si>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</si>
  <si>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</si>
  <si>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</si>
  <si>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</si>
  <si>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</si>
  <si>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</si>
  <si>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</si>
  <si>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</si>
  <si>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</si>
  <si>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</si>
  <si>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</si>
  <si>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</si>
  <si>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</si>
  <si>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</si>
  <si>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</si>
  <si>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</si>
  <si>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</si>
  <si>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</si>
  <si>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</si>
  <si>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</si>
  <si>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</si>
  <si>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</si>
  <si>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</si>
  <si>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</si>
  <si>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</si>
  <si>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</si>
  <si>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</si>
  <si>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</si>
  <si>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</si>
  <si>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</si>
  <si>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</si>
  <si>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</si>
  <si>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</si>
  <si>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</si>
  <si>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</si>
  <si>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</si>
  <si>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</si>
  <si>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</si>
  <si>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</si>
  <si>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</si>
  <si>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</si>
  <si>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</si>
  <si>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</si>
  <si>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</si>
  <si>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</si>
  <si>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</si>
  <si>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</si>
  <si>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</si>
  <si>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</si>
  <si>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</si>
  <si>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</si>
  <si>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</si>
  <si>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</si>
  <si>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</si>
  <si>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</si>
  <si>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</si>
  <si>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</si>
  <si>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</si>
  <si>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</si>
  <si>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</si>
  <si>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</si>
  <si>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</si>
  <si>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</si>
  <si>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</si>
  <si>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</si>
  <si>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</si>
  <si>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</si>
  <si>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</si>
  <si>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</si>
  <si>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</si>
  <si>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</si>
  <si>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</si>
  <si>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</si>
  <si>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</si>
  <si>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</si>
  <si>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</si>
  <si>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</si>
  <si>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</si>
  <si>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</si>
  <si>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</si>
  <si>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</si>
  <si>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</si>
  <si>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</si>
  <si>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</si>
  <si>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</si>
  <si>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</si>
  <si>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</si>
  <si>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</si>
  <si>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</si>
  <si>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</si>
  <si>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</si>
  <si>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</si>
  <si>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</si>
  <si>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</si>
  <si>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</si>
  <si>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</si>
  <si>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</si>
  <si>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</si>
  <si>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</si>
  <si>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</si>
  <si>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</si>
  <si>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</si>
  <si>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</si>
  <si>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</si>
  <si>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</si>
  <si>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</si>
  <si>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</si>
  <si>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</si>
  <si>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</si>
  <si>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</si>
  <si>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</si>
  <si>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</si>
  <si>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</si>
  <si>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</si>
  <si>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</si>
  <si>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</si>
  <si>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</si>
  <si>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</si>
  <si>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</si>
  <si>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</si>
  <si>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</si>
  <si>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</si>
  <si>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</si>
  <si>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</si>
  <si>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</si>
  <si>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</si>
  <si>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</si>
  <si>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</si>
  <si>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</si>
  <si>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</si>
  <si>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</si>
  <si>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</si>
  <si>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</si>
  <si>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</si>
  <si>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</si>
  <si>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</si>
  <si>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</si>
  <si>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</si>
  <si>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</si>
  <si>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</si>
  <si>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</si>
  <si>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</si>
  <si>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</si>
  <si>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</si>
  <si>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</si>
  <si>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</si>
  <si>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</si>
  <si>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</si>
  <si>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</si>
  <si>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</si>
  <si>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</si>
  <si>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</si>
  <si>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</si>
  <si>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</si>
  <si>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</si>
  <si>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</si>
  <si>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</si>
  <si>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</si>
  <si>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</si>
  <si>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</si>
  <si>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</si>
  <si>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</si>
  <si>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</si>
  <si>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</si>
  <si>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</si>
  <si>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</si>
  <si>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</si>
  <si>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</si>
  <si>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</si>
  <si>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</si>
  <si>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</si>
  <si>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</si>
  <si>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</si>
  <si>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</si>
  <si>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</si>
  <si>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</si>
  <si>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</si>
  <si>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</si>
  <si>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</si>
  <si>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</si>
  <si>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</si>
  <si>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</si>
  <si>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</si>
  <si>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</si>
  <si>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</si>
  <si>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</si>
  <si>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</si>
  <si>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</si>
  <si>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</si>
  <si>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</si>
  <si>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</si>
  <si>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</si>
  <si>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</si>
  <si>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</si>
  <si>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</si>
  <si>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</si>
  <si>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</si>
  <si>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</si>
  <si>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</si>
  <si>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</si>
  <si>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</si>
  <si>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</si>
  <si>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</si>
  <si>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</si>
  <si>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</si>
  <si>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</si>
  <si>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</si>
  <si>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</si>
  <si>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</si>
  <si>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</si>
  <si>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</si>
  <si>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</si>
  <si>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</si>
  <si>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</si>
  <si>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</si>
  <si>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</si>
  <si>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</si>
  <si>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</si>
  <si>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</si>
  <si>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</si>
  <si>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</si>
  <si>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</si>
  <si>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</si>
  <si>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</si>
  <si>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</si>
  <si>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</si>
  <si>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</si>
  <si>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</si>
  <si>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</si>
  <si>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</si>
  <si>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</si>
  <si>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</si>
  <si>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</si>
  <si>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</si>
  <si>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</si>
  <si>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</si>
  <si>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</si>
  <si>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</si>
  <si>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</si>
  <si>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</si>
  <si>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</si>
  <si>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</si>
  <si>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</si>
  <si>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</si>
  <si>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</si>
  <si>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</si>
  <si>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</si>
  <si>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</si>
  <si>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</si>
  <si>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</si>
  <si>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</si>
  <si>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</si>
  <si>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</si>
  <si>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</si>
  <si>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</si>
  <si>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</si>
  <si>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</si>
  <si>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</si>
  <si>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</si>
  <si>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</si>
  <si>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</si>
  <si>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</si>
  <si>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</si>
  <si>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</si>
  <si>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</si>
  <si>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</si>
  <si>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</si>
  <si>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</si>
  <si>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</si>
  <si>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</si>
  <si>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</si>
  <si>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</si>
  <si>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</si>
  <si>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</si>
  <si>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</si>
  <si>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</si>
  <si>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</si>
  <si>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</si>
  <si>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</si>
  <si>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</si>
  <si>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</si>
  <si>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</si>
  <si>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</si>
  <si>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</si>
  <si>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</si>
  <si>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</si>
  <si>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</si>
  <si>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</si>
  <si>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</si>
  <si>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</si>
  <si>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</si>
  <si>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</si>
  <si>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</si>
  <si>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</si>
  <si>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</si>
  <si>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</si>
  <si>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</si>
  <si>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</si>
  <si>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</si>
  <si>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</si>
  <si>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</si>
  <si>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</si>
  <si>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</si>
  <si>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</si>
  <si>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</si>
  <si>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</si>
  <si>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</si>
  <si>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</si>
  <si>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</si>
  <si>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</si>
  <si>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</si>
  <si>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</si>
  <si>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</si>
  <si>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</si>
  <si>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</si>
  <si>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</si>
  <si>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</si>
  <si>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</si>
  <si>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</si>
  <si>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</si>
  <si>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</si>
  <si>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</si>
  <si>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</si>
  <si>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</si>
  <si>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</si>
  <si>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</si>
  <si>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</si>
  <si>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</si>
  <si>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</si>
  <si>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</si>
  <si>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</si>
  <si>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</si>
  <si>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</si>
  <si>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</si>
  <si>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</si>
  <si>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</si>
  <si>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</si>
  <si>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</si>
  <si>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</si>
  <si>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</si>
  <si>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</si>
  <si>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</si>
  <si>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</si>
  <si>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</si>
  <si>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</si>
  <si>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</si>
  <si>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</si>
  <si>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</si>
  <si>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</si>
  <si>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</si>
  <si>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</si>
  <si>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</si>
  <si>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</si>
  <si>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</si>
  <si>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公正取引委員会</t>
  </si>
  <si>
    <t>○</t>
  </si>
  <si>
    <t>‐</t>
  </si>
  <si>
    <t>-</t>
  </si>
  <si>
    <t>-</t>
    <phoneticPr fontId="5"/>
  </si>
  <si>
    <t>　競争政策研究センター（ＣＰＲＣ）は，所長・主任研究官・客員研究員として独占禁止法や経済学等の専門家等の参画を得て，研究活動を行うほか，各種セミナー等を開催することによって，中長期的観点から，独占禁止法の運用や競争政策の企画・立案・評価を行う上での理論的・実証的な基礎を強化する。</t>
    <rPh sb="128" eb="131">
      <t>ジッショウテキ</t>
    </rPh>
    <phoneticPr fontId="5"/>
  </si>
  <si>
    <t>　①競争政策上の課題について議論を行うため検討会を開催（専門家や必要に応じて関係省庁も参加），②競争政策上の先端的な課題について，学識経験者等が，公正取引委員会の担当部局と議論しながら，執筆者の名義・責任で行う論考（ディスカッションペーパー）を発表，③企業・実務家・内外の研究者による講演会（セミナー，ＢＢＬ〔Brown Bag Lunch〕）を開催，④事業者，法曹等の実務家に競争政策の動向について理解の増進を図るため，国際シンポジウムや公開セミナーを開催。</t>
    <phoneticPr fontId="5"/>
  </si>
  <si>
    <t>諸謝金</t>
    <rPh sb="0" eb="3">
      <t>ショシャキン</t>
    </rPh>
    <phoneticPr fontId="5"/>
  </si>
  <si>
    <t>委員等旅費</t>
    <phoneticPr fontId="5"/>
  </si>
  <si>
    <t>経済実態等調査費</t>
    <phoneticPr fontId="5"/>
  </si>
  <si>
    <t>職員旅費</t>
    <phoneticPr fontId="5"/>
  </si>
  <si>
    <t>-</t>
    <phoneticPr fontId="5"/>
  </si>
  <si>
    <t>回</t>
    <rPh sb="0" eb="1">
      <t>カイ</t>
    </rPh>
    <phoneticPr fontId="5"/>
  </si>
  <si>
    <t>％</t>
    <phoneticPr fontId="5"/>
  </si>
  <si>
    <t>-</t>
    <phoneticPr fontId="5"/>
  </si>
  <si>
    <t>-</t>
    <phoneticPr fontId="5"/>
  </si>
  <si>
    <t>円</t>
    <phoneticPr fontId="5"/>
  </si>
  <si>
    <t>　　円/回</t>
    <rPh sb="2" eb="3">
      <t>エン</t>
    </rPh>
    <rPh sb="4" eb="5">
      <t>カイ</t>
    </rPh>
    <phoneticPr fontId="5"/>
  </si>
  <si>
    <t>円</t>
    <rPh sb="0" eb="1">
      <t>エン</t>
    </rPh>
    <phoneticPr fontId="5"/>
  </si>
  <si>
    <t>1,161,763/3</t>
  </si>
  <si>
    <t>32,919/1</t>
  </si>
  <si>
    <t>5,218,661/2</t>
  </si>
  <si>
    <t>7,590,321/3</t>
  </si>
  <si>
    <t>％</t>
    <phoneticPr fontId="5"/>
  </si>
  <si>
    <t>-</t>
    <phoneticPr fontId="5"/>
  </si>
  <si>
    <t>件</t>
    <rPh sb="0" eb="1">
      <t>ケン</t>
    </rPh>
    <phoneticPr fontId="5"/>
  </si>
  <si>
    <t>-</t>
    <phoneticPr fontId="5"/>
  </si>
  <si>
    <t>-</t>
    <phoneticPr fontId="5"/>
  </si>
  <si>
    <t>-</t>
    <phoneticPr fontId="5"/>
  </si>
  <si>
    <t>有</t>
  </si>
  <si>
    <t>　電話会議の活用により，委員等旅費等の削減に努めている。</t>
    <phoneticPr fontId="5"/>
  </si>
  <si>
    <t>A.個人A</t>
    <rPh sb="2" eb="4">
      <t>コジン</t>
    </rPh>
    <phoneticPr fontId="5"/>
  </si>
  <si>
    <t>B.株式会社ジャパンプレミアム</t>
    <phoneticPr fontId="5"/>
  </si>
  <si>
    <t>庁費</t>
    <rPh sb="0" eb="1">
      <t>チョウ</t>
    </rPh>
    <rPh sb="1" eb="2">
      <t>ヒ</t>
    </rPh>
    <phoneticPr fontId="5"/>
  </si>
  <si>
    <t>C.</t>
    <phoneticPr fontId="5"/>
  </si>
  <si>
    <t>株式会社ジャパンプレミアム</t>
    <phoneticPr fontId="5"/>
  </si>
  <si>
    <t>ユサコ株式会社</t>
    <phoneticPr fontId="5"/>
  </si>
  <si>
    <t>菱洋エレクトロ株式会社</t>
    <phoneticPr fontId="5"/>
  </si>
  <si>
    <t>株式会社通信ライフ</t>
    <phoneticPr fontId="5"/>
  </si>
  <si>
    <t>株式会社三省堂書店</t>
    <phoneticPr fontId="5"/>
  </si>
  <si>
    <t>株式会社升本フーズ</t>
    <phoneticPr fontId="5"/>
  </si>
  <si>
    <t>株式会社有職</t>
    <phoneticPr fontId="5"/>
  </si>
  <si>
    <t>ワオ株式会社</t>
    <phoneticPr fontId="5"/>
  </si>
  <si>
    <t>ビジョンクリエイツ株式会社</t>
    <phoneticPr fontId="5"/>
  </si>
  <si>
    <t>研究活動に係る翻訳業務</t>
    <rPh sb="0" eb="2">
      <t>ケンキュウ</t>
    </rPh>
    <rPh sb="2" eb="4">
      <t>カツドウ</t>
    </rPh>
    <rPh sb="5" eb="6">
      <t>カカ</t>
    </rPh>
    <rPh sb="7" eb="9">
      <t>ホンヤク</t>
    </rPh>
    <rPh sb="9" eb="11">
      <t>ギョウム</t>
    </rPh>
    <phoneticPr fontId="5"/>
  </si>
  <si>
    <t>翻訳</t>
    <rPh sb="0" eb="2">
      <t>ホンヤク</t>
    </rPh>
    <phoneticPr fontId="5"/>
  </si>
  <si>
    <t>論文データベースの利用料</t>
    <rPh sb="0" eb="2">
      <t>ロンブン</t>
    </rPh>
    <rPh sb="9" eb="12">
      <t>リヨウリョウ</t>
    </rPh>
    <phoneticPr fontId="5"/>
  </si>
  <si>
    <t>研究用ソフトウェアの購入</t>
    <rPh sb="0" eb="3">
      <t>ケンキュウヨウ</t>
    </rPh>
    <rPh sb="10" eb="12">
      <t>コウニュウ</t>
    </rPh>
    <phoneticPr fontId="5"/>
  </si>
  <si>
    <t>株式会社ライトストーン</t>
    <rPh sb="0" eb="4">
      <t>カブシキガイシャ</t>
    </rPh>
    <phoneticPr fontId="5"/>
  </si>
  <si>
    <t>音声反訳業務</t>
    <phoneticPr fontId="5"/>
  </si>
  <si>
    <t>書籍の購入</t>
    <rPh sb="0" eb="2">
      <t>ショセキ</t>
    </rPh>
    <rPh sb="3" eb="5">
      <t>コウニュウ</t>
    </rPh>
    <phoneticPr fontId="5"/>
  </si>
  <si>
    <t>会議費</t>
    <rPh sb="0" eb="3">
      <t>カイギヒ</t>
    </rPh>
    <phoneticPr fontId="5"/>
  </si>
  <si>
    <t>E.株式会社ティーケーピー</t>
    <phoneticPr fontId="5"/>
  </si>
  <si>
    <t>国際シンポジウム会場費等</t>
    <rPh sb="0" eb="2">
      <t>コクサイ</t>
    </rPh>
    <rPh sb="8" eb="11">
      <t>カイジョウヒ</t>
    </rPh>
    <rPh sb="11" eb="12">
      <t>トウ</t>
    </rPh>
    <phoneticPr fontId="5"/>
  </si>
  <si>
    <t>株式会社ティーケーピー</t>
    <phoneticPr fontId="5"/>
  </si>
  <si>
    <t>株式会社コングレ</t>
    <phoneticPr fontId="5"/>
  </si>
  <si>
    <t>ブレインウッズ株式会社</t>
    <phoneticPr fontId="5"/>
  </si>
  <si>
    <t>株式会社東京會舘</t>
    <phoneticPr fontId="5"/>
  </si>
  <si>
    <t>株式会社吉香</t>
    <phoneticPr fontId="5"/>
  </si>
  <si>
    <t>国立大学法人一橋大学</t>
    <phoneticPr fontId="5"/>
  </si>
  <si>
    <t>株式会社ＣＳセンター</t>
    <phoneticPr fontId="5"/>
  </si>
  <si>
    <t>2ndTable株式会社</t>
    <phoneticPr fontId="5"/>
  </si>
  <si>
    <t>株式会社学士会館精養軒</t>
    <phoneticPr fontId="5"/>
  </si>
  <si>
    <t>株式会社綱八</t>
    <phoneticPr fontId="5"/>
  </si>
  <si>
    <t>大阪シンポジウム会場費キャンセル料</t>
    <rPh sb="0" eb="2">
      <t>オオサカ</t>
    </rPh>
    <rPh sb="8" eb="11">
      <t>カイジョウヒ</t>
    </rPh>
    <rPh sb="16" eb="17">
      <t>リョウ</t>
    </rPh>
    <phoneticPr fontId="5"/>
  </si>
  <si>
    <t>国際シンポジウムに係る同時通訳</t>
    <rPh sb="0" eb="2">
      <t>コクサイ</t>
    </rPh>
    <rPh sb="9" eb="10">
      <t>カカ</t>
    </rPh>
    <rPh sb="11" eb="13">
      <t>ドウジ</t>
    </rPh>
    <rPh sb="13" eb="15">
      <t>ツウヤク</t>
    </rPh>
    <phoneticPr fontId="5"/>
  </si>
  <si>
    <t>国際シンポジウムに係る意見交換会経費</t>
    <rPh sb="0" eb="2">
      <t>コクサイ</t>
    </rPh>
    <rPh sb="9" eb="10">
      <t>カカ</t>
    </rPh>
    <rPh sb="11" eb="13">
      <t>イケン</t>
    </rPh>
    <rPh sb="13" eb="16">
      <t>コウカンカイ</t>
    </rPh>
    <rPh sb="16" eb="18">
      <t>ケイヒ</t>
    </rPh>
    <phoneticPr fontId="5"/>
  </si>
  <si>
    <t>大阪シンポジウムに係るフライヤーデザイン制作</t>
    <rPh sb="0" eb="2">
      <t>オオサカ</t>
    </rPh>
    <rPh sb="9" eb="10">
      <t>カカ</t>
    </rPh>
    <rPh sb="20" eb="22">
      <t>セイサク</t>
    </rPh>
    <phoneticPr fontId="5"/>
  </si>
  <si>
    <t>国際シンポジウムに係るコーヒーブレイク経費</t>
    <rPh sb="0" eb="2">
      <t>コクサイ</t>
    </rPh>
    <rPh sb="9" eb="10">
      <t>カカ</t>
    </rPh>
    <rPh sb="19" eb="21">
      <t>ケイヒ</t>
    </rPh>
    <phoneticPr fontId="5"/>
  </si>
  <si>
    <t>国際シンポジウムに係る事前ミーティング会議費</t>
    <rPh sb="0" eb="2">
      <t>コクサイ</t>
    </rPh>
    <rPh sb="9" eb="10">
      <t>カカ</t>
    </rPh>
    <rPh sb="11" eb="13">
      <t>ジゼン</t>
    </rPh>
    <rPh sb="19" eb="22">
      <t>カイギヒ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</si>
  <si>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</si>
  <si>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</si>
  <si>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</si>
  <si>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</si>
  <si>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</si>
  <si>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</si>
  <si>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</si>
  <si>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</si>
  <si>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</si>
  <si>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研究活動に係るヒアリング等</t>
    <rPh sb="0" eb="2">
      <t>ケンキュウ</t>
    </rPh>
    <rPh sb="2" eb="4">
      <t>カツドウ</t>
    </rPh>
    <rPh sb="5" eb="6">
      <t>カカ</t>
    </rPh>
    <rPh sb="12" eb="13">
      <t>トウ</t>
    </rPh>
    <phoneticPr fontId="5"/>
  </si>
  <si>
    <t>8,700,490/2</t>
    <phoneticPr fontId="5"/>
  </si>
  <si>
    <t>　研究成果の普及等の事業目的の実現に必要不可欠かどうかを慎重に吟味した上で翻訳等の経費の支出の可否を判断している。</t>
    <phoneticPr fontId="5"/>
  </si>
  <si>
    <t>③(6)</t>
    <phoneticPr fontId="5"/>
  </si>
  <si>
    <t>⑩</t>
    <phoneticPr fontId="5"/>
  </si>
  <si>
    <t>⑩</t>
    <phoneticPr fontId="5"/>
  </si>
  <si>
    <t>④</t>
    <phoneticPr fontId="5"/>
  </si>
  <si>
    <t>④</t>
    <phoneticPr fontId="5"/>
  </si>
  <si>
    <t>0004</t>
    <phoneticPr fontId="5"/>
  </si>
  <si>
    <t>０００４</t>
    <phoneticPr fontId="5"/>
  </si>
  <si>
    <t>個人J</t>
    <rPh sb="0" eb="2">
      <t>コジン</t>
    </rPh>
    <phoneticPr fontId="5"/>
  </si>
  <si>
    <t>競争政策研究センターでの会議等への出席</t>
    <rPh sb="0" eb="2">
      <t>キョウソウ</t>
    </rPh>
    <rPh sb="2" eb="4">
      <t>セイサク</t>
    </rPh>
    <rPh sb="4" eb="6">
      <t>ケンキュウ</t>
    </rPh>
    <rPh sb="12" eb="14">
      <t>カイギ</t>
    </rPh>
    <rPh sb="14" eb="15">
      <t>トウ</t>
    </rPh>
    <rPh sb="17" eb="19">
      <t>シュッセキ</t>
    </rPh>
    <phoneticPr fontId="5"/>
  </si>
  <si>
    <t>国際シンポジウム講演者等</t>
    <rPh sb="0" eb="2">
      <t>コクサイ</t>
    </rPh>
    <rPh sb="8" eb="10">
      <t>コウエン</t>
    </rPh>
    <rPh sb="10" eb="11">
      <t>シャ</t>
    </rPh>
    <rPh sb="11" eb="12">
      <t>トウ</t>
    </rPh>
    <phoneticPr fontId="5"/>
  </si>
  <si>
    <t>　競争政策研究センターにおいて公開のシンポジウム・セミナー等を継続的に実施することにより，競争政策の重要性や競争政策に係る最近の主要な論点等に関する情報を発信し，事業者，法曹等の実務家，行政機関の職員等における競争政策に係る理解を増進し，もって競争的な市場環境を創出する。</t>
    <phoneticPr fontId="5"/>
  </si>
  <si>
    <t>無</t>
  </si>
  <si>
    <t>-</t>
    <phoneticPr fontId="5"/>
  </si>
  <si>
    <t>646,000/1</t>
    <phoneticPr fontId="5"/>
  </si>
  <si>
    <t>4,964,000/2</t>
    <phoneticPr fontId="5"/>
  </si>
  <si>
    <t>件</t>
    <rPh sb="0" eb="1">
      <t>ケン</t>
    </rPh>
    <phoneticPr fontId="5"/>
  </si>
  <si>
    <t>-</t>
    <phoneticPr fontId="5"/>
  </si>
  <si>
    <t>D.個人A</t>
    <rPh sb="2" eb="4">
      <t>コジン</t>
    </rPh>
    <phoneticPr fontId="5"/>
  </si>
  <si>
    <t>旅費</t>
    <rPh sb="0" eb="2">
      <t>リョヒ</t>
    </rPh>
    <phoneticPr fontId="5"/>
  </si>
  <si>
    <t>謝金</t>
    <rPh sb="0" eb="2">
      <t>シャキン</t>
    </rPh>
    <phoneticPr fontId="5"/>
  </si>
  <si>
    <t>講師謝金</t>
    <rPh sb="0" eb="2">
      <t>コウシ</t>
    </rPh>
    <rPh sb="2" eb="4">
      <t>シャキン</t>
    </rPh>
    <phoneticPr fontId="5"/>
  </si>
  <si>
    <t>海外からの招へい旅費</t>
    <rPh sb="0" eb="2">
      <t>カイガイ</t>
    </rPh>
    <rPh sb="5" eb="6">
      <t>ショウ</t>
    </rPh>
    <rPh sb="8" eb="10">
      <t>リョヒ</t>
    </rPh>
    <phoneticPr fontId="5"/>
  </si>
  <si>
    <t>謝金</t>
    <rPh sb="0" eb="2">
      <t>シャキン</t>
    </rPh>
    <phoneticPr fontId="5"/>
  </si>
  <si>
    <t>旅費</t>
    <rPh sb="0" eb="2">
      <t>リョヒ</t>
    </rPh>
    <phoneticPr fontId="5"/>
  </si>
  <si>
    <t>交通費等</t>
    <rPh sb="0" eb="3">
      <t>コウツウヒ</t>
    </rPh>
    <rPh sb="3" eb="4">
      <t>トウ</t>
    </rPh>
    <phoneticPr fontId="5"/>
  </si>
  <si>
    <t>　公開のシンポジウムの開催実績は，新型コロナウイルスの感染拡大防止の観点から延期となったものがあり，当初の見込みを下回っているが，参加者の満足度は高いものとなっている。また，学識経験者などにも参加いただいて検討会やワークショップ等を開催し，研究成果を公表している。</t>
    <rPh sb="17" eb="19">
      <t>シンガタ</t>
    </rPh>
    <rPh sb="27" eb="29">
      <t>カンセン</t>
    </rPh>
    <rPh sb="29" eb="31">
      <t>カクダイ</t>
    </rPh>
    <rPh sb="31" eb="33">
      <t>ボウシ</t>
    </rPh>
    <rPh sb="34" eb="36">
      <t>カンテン</t>
    </rPh>
    <rPh sb="38" eb="40">
      <t>エンキ</t>
    </rPh>
    <rPh sb="57" eb="59">
      <t>シタマワ</t>
    </rPh>
    <rPh sb="65" eb="68">
      <t>サンカシャ</t>
    </rPh>
    <rPh sb="69" eb="72">
      <t>マンゾクド</t>
    </rPh>
    <rPh sb="73" eb="74">
      <t>タカ</t>
    </rPh>
    <phoneticPr fontId="5"/>
  </si>
  <si>
    <t>　事業者，法曹等の実務家，行政機関の職員等における競争政策に係る理解の増進</t>
    <rPh sb="35" eb="37">
      <t>ゾウシン</t>
    </rPh>
    <phoneticPr fontId="5"/>
  </si>
  <si>
    <t>　研究活動やセミナー等の開催が活動の中心であり，政策等への反映状況について定量的な目標を設定することは困難である。</t>
    <phoneticPr fontId="5"/>
  </si>
  <si>
    <t>　支出先の選定に当たっては，過去に品質が良く価格も安かった事業者を含め，２者又は３者からの見積り合わせを実施して競争性の確保・コストの削減に努めている。
　なお，特命随意契約となったイベント会場の選定については，低廉なコストであること，開催予定時間に空きがあること，講演者等の交通の利便性がよいこと，出席予定者数が着席可能な広さであることなどの条件を満たしたものが1者のみであったことや，外部関連イベントとの一括契約により相場に比して低廉な金額での契約が可能であったことから，当該者に委託することとなったものである。</t>
    <rPh sb="106" eb="108">
      <t>テイレン</t>
    </rPh>
    <rPh sb="120" eb="122">
      <t>ヨテイ</t>
    </rPh>
    <rPh sb="122" eb="124">
      <t>ジカン</t>
    </rPh>
    <rPh sb="133" eb="136">
      <t>コウエンシャ</t>
    </rPh>
    <rPh sb="136" eb="137">
      <t>トウ</t>
    </rPh>
    <rPh sb="138" eb="140">
      <t>コウツウ</t>
    </rPh>
    <rPh sb="141" eb="144">
      <t>リベンセイ</t>
    </rPh>
    <rPh sb="183" eb="184">
      <t>シャ</t>
    </rPh>
    <rPh sb="194" eb="196">
      <t>ガイブ</t>
    </rPh>
    <rPh sb="196" eb="198">
      <t>カンレン</t>
    </rPh>
    <rPh sb="204" eb="206">
      <t>イッカツ</t>
    </rPh>
    <rPh sb="206" eb="208">
      <t>ケイヤク</t>
    </rPh>
    <rPh sb="211" eb="213">
      <t>ソウバ</t>
    </rPh>
    <rPh sb="214" eb="215">
      <t>ヒ</t>
    </rPh>
    <rPh sb="217" eb="219">
      <t>テイレン</t>
    </rPh>
    <rPh sb="220" eb="222">
      <t>キンガク</t>
    </rPh>
    <rPh sb="224" eb="226">
      <t>ケイヤク</t>
    </rPh>
    <rPh sb="227" eb="229">
      <t>カノウ</t>
    </rPh>
    <rPh sb="238" eb="240">
      <t>トウガイ</t>
    </rPh>
    <phoneticPr fontId="5"/>
  </si>
  <si>
    <t>　公開のシンポジウム等の講演者に対し，旅費及び謝金を支払っているところ，その金額は，規則・統一単価に基づいたものとなっている。</t>
    <rPh sb="1" eb="3">
      <t>コウカイ</t>
    </rPh>
    <phoneticPr fontId="5"/>
  </si>
  <si>
    <t>　複数の競争政策に関するテーマについて，検討会やＷＳ等を開催し，研究成果を公表している。また，競争政策の重要性や競争政策に係る最近の主要な論点等に関する情報発信のため，公開のシンポジウムを開催しており，参加者の満足度も高い。</t>
    <rPh sb="84" eb="86">
      <t>コウカイ</t>
    </rPh>
    <phoneticPr fontId="5"/>
  </si>
  <si>
    <t xml:space="preserve">　これまでの公開のシンポジウム・セミナーにおいては，競争政策の動向に係る事業者，実務家，学者等への情報発信を主眼としてきたところ，昨年度の行政事業レビュー推進チーム所見も踏まえ，先進的・挑戦的なテーマへの取組を一層強化する観点から，有識者・専門家との双方向型の公開イベントを通じた研究手法も検討する。
　また，対外的な認知度をより向上させるため，研究成果の周知・広報に当たっての学界等との一層の連携強化を含め，各種の取組を引き続き行う。 </t>
    <rPh sb="6" eb="8">
      <t>コウカイ</t>
    </rPh>
    <rPh sb="26" eb="28">
      <t>キョウソウ</t>
    </rPh>
    <rPh sb="28" eb="30">
      <t>セイサク</t>
    </rPh>
    <rPh sb="31" eb="33">
      <t>ドウコウ</t>
    </rPh>
    <rPh sb="34" eb="35">
      <t>カカ</t>
    </rPh>
    <rPh sb="36" eb="39">
      <t>ジギョウシャ</t>
    </rPh>
    <rPh sb="40" eb="43">
      <t>ジツムカ</t>
    </rPh>
    <rPh sb="44" eb="46">
      <t>ガクシャ</t>
    </rPh>
    <rPh sb="46" eb="47">
      <t>トウ</t>
    </rPh>
    <rPh sb="49" eb="51">
      <t>ジョウホウ</t>
    </rPh>
    <rPh sb="51" eb="53">
      <t>ハッシン</t>
    </rPh>
    <rPh sb="54" eb="56">
      <t>シュガン</t>
    </rPh>
    <rPh sb="65" eb="68">
      <t>サクネンド</t>
    </rPh>
    <rPh sb="69" eb="71">
      <t>ギョウセイ</t>
    </rPh>
    <rPh sb="71" eb="73">
      <t>ジギョウ</t>
    </rPh>
    <rPh sb="77" eb="79">
      <t>スイシン</t>
    </rPh>
    <rPh sb="82" eb="84">
      <t>ショケン</t>
    </rPh>
    <rPh sb="85" eb="86">
      <t>フ</t>
    </rPh>
    <rPh sb="89" eb="92">
      <t>センシンテキ</t>
    </rPh>
    <rPh sb="93" eb="96">
      <t>チョウセンテキ</t>
    </rPh>
    <rPh sb="102" eb="104">
      <t>トリクミ</t>
    </rPh>
    <rPh sb="105" eb="107">
      <t>イッソウ</t>
    </rPh>
    <rPh sb="107" eb="109">
      <t>キョウカ</t>
    </rPh>
    <rPh sb="111" eb="113">
      <t>カンテン</t>
    </rPh>
    <rPh sb="116" eb="119">
      <t>ユウシキシャ</t>
    </rPh>
    <rPh sb="120" eb="123">
      <t>センモンカ</t>
    </rPh>
    <rPh sb="125" eb="128">
      <t>ソウホウコウ</t>
    </rPh>
    <rPh sb="128" eb="129">
      <t>ガタ</t>
    </rPh>
    <rPh sb="130" eb="132">
      <t>コウカイ</t>
    </rPh>
    <rPh sb="137" eb="138">
      <t>ツウ</t>
    </rPh>
    <rPh sb="140" eb="142">
      <t>ケンキュウ</t>
    </rPh>
    <rPh sb="142" eb="144">
      <t>シュホウ</t>
    </rPh>
    <rPh sb="145" eb="147">
      <t>ケントウ</t>
    </rPh>
    <phoneticPr fontId="5"/>
  </si>
  <si>
    <t>　競争政策の重要性や競争政策に係る最近の主要な論点等に関する情報発信を行う。</t>
    <rPh sb="35" eb="36">
      <t>オコナ</t>
    </rPh>
    <phoneticPr fontId="5"/>
  </si>
  <si>
    <t>-</t>
    <phoneticPr fontId="5"/>
  </si>
  <si>
    <t>　公開のシンポジウム・セミナーについては，新たに競争当局が対応していくことが求められている領域である，人材分野及びデータ集中をテーマとして海外の著名な学者を招聘して国際シンポジウムを開催したことにより，競争政策に係る最近の主要な論点等に関する情報を効率的かつ効果的に国内に発信し，事業者，法曹等の実務家，学者，一般消費者等による理解を促進した。
　また，研究活動についても，「業務提携に関する検討会」報告書において，データ連携等を含めた複雑化・多様化する業務提携に係る独占禁止法上の影響評価枠組みを提示し，事業者，実務家等のビジネス上の予見可能性を高めるとともに，「人材と競争政策に関する検討会」報告書において整理された考え方を踏まえ，当委員会の人材分野を対象とする政策的取組が開始されることとなった。さらに，国内外における最新の競争法・競争政策の論点に関する複数のディスカッションペーパーを公表しており，競争政策に関する検討の場において，検討事項に関連するテーマに係る研究の成果物が随時参考にされるなど積極的に活用されている。</t>
    <rPh sb="1" eb="3">
      <t>コウカイ</t>
    </rPh>
    <rPh sb="21" eb="22">
      <t>アラ</t>
    </rPh>
    <rPh sb="24" eb="26">
      <t>キョウソウ</t>
    </rPh>
    <rPh sb="26" eb="28">
      <t>トウキョク</t>
    </rPh>
    <rPh sb="29" eb="31">
      <t>タイオウ</t>
    </rPh>
    <rPh sb="38" eb="39">
      <t>モト</t>
    </rPh>
    <rPh sb="45" eb="47">
      <t>リョウイキ</t>
    </rPh>
    <rPh sb="51" eb="53">
      <t>ジンザイ</t>
    </rPh>
    <rPh sb="53" eb="55">
      <t>ブンヤ</t>
    </rPh>
    <rPh sb="55" eb="56">
      <t>オヨ</t>
    </rPh>
    <rPh sb="60" eb="62">
      <t>シュウチュウ</t>
    </rPh>
    <rPh sb="69" eb="71">
      <t>カイガイ</t>
    </rPh>
    <rPh sb="72" eb="74">
      <t>チョメイ</t>
    </rPh>
    <rPh sb="75" eb="77">
      <t>ガクシャ</t>
    </rPh>
    <rPh sb="78" eb="80">
      <t>ショウヘイ</t>
    </rPh>
    <rPh sb="82" eb="84">
      <t>コクサイ</t>
    </rPh>
    <rPh sb="91" eb="93">
      <t>カイサイ</t>
    </rPh>
    <rPh sb="124" eb="127">
      <t>コウリツテキ</t>
    </rPh>
    <rPh sb="129" eb="132">
      <t>コウカテキ</t>
    </rPh>
    <rPh sb="133" eb="135">
      <t>コクナイ</t>
    </rPh>
    <rPh sb="152" eb="154">
      <t>ガクシャ</t>
    </rPh>
    <rPh sb="155" eb="157">
      <t>イッパン</t>
    </rPh>
    <rPh sb="157" eb="160">
      <t>ショウヒシャ</t>
    </rPh>
    <rPh sb="167" eb="169">
      <t>ソクシン</t>
    </rPh>
    <rPh sb="177" eb="179">
      <t>ケンキュウ</t>
    </rPh>
    <rPh sb="179" eb="181">
      <t>カツドウ</t>
    </rPh>
    <rPh sb="188" eb="192">
      <t>ギョウムテイケイ</t>
    </rPh>
    <rPh sb="193" eb="194">
      <t>カン</t>
    </rPh>
    <rPh sb="196" eb="199">
      <t>ケントウカイ</t>
    </rPh>
    <rPh sb="200" eb="203">
      <t>ホウコクショ</t>
    </rPh>
    <rPh sb="211" eb="213">
      <t>レンケイ</t>
    </rPh>
    <rPh sb="213" eb="214">
      <t>トウ</t>
    </rPh>
    <rPh sb="215" eb="216">
      <t>フク</t>
    </rPh>
    <rPh sb="218" eb="220">
      <t>フクザツ</t>
    </rPh>
    <rPh sb="220" eb="221">
      <t>カ</t>
    </rPh>
    <rPh sb="222" eb="225">
      <t>タヨウカ</t>
    </rPh>
    <rPh sb="227" eb="231">
      <t>ギョウムテイケイ</t>
    </rPh>
    <rPh sb="232" eb="233">
      <t>カカ</t>
    </rPh>
    <rPh sb="234" eb="240">
      <t>ドクセンキンシホウジョウ</t>
    </rPh>
    <rPh sb="241" eb="243">
      <t>エイキョウ</t>
    </rPh>
    <rPh sb="243" eb="245">
      <t>ヒョウカ</t>
    </rPh>
    <rPh sb="245" eb="247">
      <t>ワクグ</t>
    </rPh>
    <rPh sb="249" eb="251">
      <t>テイジ</t>
    </rPh>
    <rPh sb="260" eb="261">
      <t>トウ</t>
    </rPh>
    <rPh sb="266" eb="267">
      <t>ジョウ</t>
    </rPh>
    <rPh sb="268" eb="270">
      <t>ヨケン</t>
    </rPh>
    <rPh sb="270" eb="273">
      <t>カノウセイ</t>
    </rPh>
    <rPh sb="274" eb="275">
      <t>タカ</t>
    </rPh>
    <rPh sb="314" eb="315">
      <t>フ</t>
    </rPh>
    <rPh sb="323" eb="325">
      <t>ジンザイ</t>
    </rPh>
    <rPh sb="325" eb="327">
      <t>ブンヤ</t>
    </rPh>
    <rPh sb="328" eb="330">
      <t>タイショウ</t>
    </rPh>
    <rPh sb="335" eb="336">
      <t>テキ</t>
    </rPh>
    <rPh sb="336" eb="338">
      <t>トリクミ</t>
    </rPh>
    <rPh sb="339" eb="341">
      <t>カイシ</t>
    </rPh>
    <rPh sb="355" eb="358">
      <t>コクナイガイ</t>
    </rPh>
    <rPh sb="362" eb="364">
      <t>サイシン</t>
    </rPh>
    <rPh sb="365" eb="368">
      <t>キョウソウホウ</t>
    </rPh>
    <rPh sb="369" eb="371">
      <t>キョウソウ</t>
    </rPh>
    <rPh sb="371" eb="373">
      <t>セイサク</t>
    </rPh>
    <rPh sb="374" eb="376">
      <t>ロンテン</t>
    </rPh>
    <rPh sb="377" eb="378">
      <t>カン</t>
    </rPh>
    <rPh sb="380" eb="382">
      <t>フクスウ</t>
    </rPh>
    <rPh sb="396" eb="398">
      <t>コウヒョウ</t>
    </rPh>
    <phoneticPr fontId="5"/>
  </si>
  <si>
    <t>　競争政策の企画・立案，独占禁止法の運用は，経済学に理論的基礎を置いており，政策に適切に応用していく上では，外部の研究者や実務家といった知的資源と公正取引委員会職員との間で，競争政策に関する情報を共有し，密接に意見交換を行う機能的・持続的な環境を整備することは，必要かつ適切であり，優先度が高い。</t>
    <phoneticPr fontId="5"/>
  </si>
  <si>
    <t>　公開のシンポジウム・セミナーにおけるテーマ選定について参加者が満足した割合（5段階評価で上から2番目までを満足していると評価）（令和元年度まで）　
　同シンポジウム等における競争法・競争政策について参加者の理解・関心が向上した割合（令和2年度から）※昨年度の行政事業レビュー推進チーム所見を反映</t>
    <rPh sb="65" eb="70">
      <t>レイワガンネンド</t>
    </rPh>
    <rPh sb="76" eb="77">
      <t>ドウ</t>
    </rPh>
    <rPh sb="83" eb="84">
      <t>トウ</t>
    </rPh>
    <rPh sb="88" eb="91">
      <t>キョウソウホウ</t>
    </rPh>
    <rPh sb="92" eb="94">
      <t>キョウソウ</t>
    </rPh>
    <rPh sb="94" eb="96">
      <t>セイサク</t>
    </rPh>
    <rPh sb="100" eb="103">
      <t>サンカシャ</t>
    </rPh>
    <rPh sb="104" eb="106">
      <t>リカイ</t>
    </rPh>
    <rPh sb="107" eb="109">
      <t>カンシン</t>
    </rPh>
    <rPh sb="110" eb="112">
      <t>コウジョウ</t>
    </rPh>
    <rPh sb="114" eb="116">
      <t>ワリアイ</t>
    </rPh>
    <rPh sb="117" eb="119">
      <t>レイワ</t>
    </rPh>
    <rPh sb="120" eb="122">
      <t>ネンド</t>
    </rPh>
    <rPh sb="126" eb="129">
      <t>サクネンド</t>
    </rPh>
    <rPh sb="130" eb="132">
      <t>ギョウセイ</t>
    </rPh>
    <rPh sb="132" eb="134">
      <t>ジギョウ</t>
    </rPh>
    <rPh sb="138" eb="140">
      <t>スイシン</t>
    </rPh>
    <rPh sb="143" eb="145">
      <t>ショケン</t>
    </rPh>
    <rPh sb="146" eb="148">
      <t>ハンエイ</t>
    </rPh>
    <phoneticPr fontId="5"/>
  </si>
  <si>
    <t>　独占禁止法の運用や競争政策の企画・立案・評価を行う上での理論的・実証的な基礎を強化するとの目的に照らして，実際に法運用を行う公正取引委員会が，その政策的問題意識を踏まえて，主体的に研究活動を行い，中長期的な政策課題を発見するとともに，これまでの執行活動等へのフィードバックを得る必要があることから，地方自治体，民間等に委ねることができない。</t>
    <phoneticPr fontId="5"/>
  </si>
  <si>
    <t>活動実績は見込みに見合ったものであるか。</t>
    <phoneticPr fontId="5"/>
  </si>
  <si>
    <t>整備された施設や成果物は十分に活用されているか。</t>
    <phoneticPr fontId="5"/>
  </si>
  <si>
    <r>
      <t>　定性的な成果目標は，経済学者，法学者及び公正取引委員会職員で行う共同研究の実施などの活動を通じ，独占禁止法の運用や競争政策の企画・立案・評価を行う上での理論的・実証的な基礎を強化すること及び公開のシンポジウム・セミナーの実施等により競争政策の重要性や競争政策に係る最近の主要な論点等に関する情報発信を行うことで，事業者，法曹等の実務家，行政機関の職員等における競争政策に係る理解の増進を図ることである。
　平成29～令和元年度において，競争政策に関する3テーマの検討会報告書をホームページで公表した。また，毎年度，公開のシンポジウム・セミナーを2～5回開催したところ，アンケート調査を行った結果，テーマ選定に係る参加者の満足度はいずれの回とも高く（詳細は下記参照），参加者にとって参考となるものだったといえる。
　</t>
    </r>
    <r>
      <rPr>
        <sz val="11"/>
        <rFont val="ＭＳ Ｐゴシック"/>
        <family val="3"/>
        <charset val="128"/>
      </rPr>
      <t>なお，令和元年度においては，新型コロナウイルス感染拡大防止の観点から，３月に行う予定だった公開のシンポジウムが延期となった。</t>
    </r>
    <rPh sb="210" eb="212">
      <t>レイワ</t>
    </rPh>
    <rPh sb="212" eb="213">
      <t>ガン</t>
    </rPh>
    <rPh sb="259" eb="261">
      <t>コウカイ</t>
    </rPh>
    <rPh sb="362" eb="364">
      <t>レイワ</t>
    </rPh>
    <rPh sb="364" eb="367">
      <t>ガンネンド</t>
    </rPh>
    <rPh sb="373" eb="375">
      <t>シンガタ</t>
    </rPh>
    <rPh sb="382" eb="384">
      <t>カンセン</t>
    </rPh>
    <rPh sb="384" eb="386">
      <t>カクダイ</t>
    </rPh>
    <rPh sb="386" eb="388">
      <t>ボウシ</t>
    </rPh>
    <rPh sb="389" eb="391">
      <t>カンテン</t>
    </rPh>
    <rPh sb="395" eb="396">
      <t>ガツ</t>
    </rPh>
    <rPh sb="397" eb="398">
      <t>オコナ</t>
    </rPh>
    <rPh sb="399" eb="401">
      <t>ヨテイ</t>
    </rPh>
    <rPh sb="404" eb="406">
      <t>コウカイ</t>
    </rPh>
    <rPh sb="414" eb="416">
      <t>エンキ</t>
    </rPh>
    <phoneticPr fontId="5"/>
  </si>
  <si>
    <r>
      <t>　昨今，競争政策の重要性が高まる中，独占禁止法の運用や競争政策の企画・立案・評価を行う上での理論的・実証的な基礎を強化をすることは，国民や社会のニーズを的確に反映しているといえる。また，公開のシンポジウム・セミナーには，競争政策に関係する企業関係者や法曹等が多数参加しており，テーマ選定について満足度も高</t>
    </r>
    <r>
      <rPr>
        <sz val="11"/>
        <rFont val="ＭＳ Ｐゴシック"/>
        <family val="3"/>
        <charset val="128"/>
      </rPr>
      <t>い水準を維持できていることから，国民のニーズがあり，優先度が高い事業といえる。</t>
    </r>
    <rPh sb="93" eb="95">
      <t>コウカイ</t>
    </rPh>
    <rPh sb="141" eb="143">
      <t>センテイ</t>
    </rPh>
    <rPh sb="147" eb="150">
      <t>マンゾクド</t>
    </rPh>
    <rPh sb="151" eb="152">
      <t>タカ</t>
    </rPh>
    <rPh sb="153" eb="155">
      <t>スイジュン</t>
    </rPh>
    <rPh sb="156" eb="158">
      <t>イジ</t>
    </rPh>
    <phoneticPr fontId="5"/>
  </si>
  <si>
    <r>
      <t>　検討会の報告書やディスカッションペーパーについては，ホームページにおいて公表</t>
    </r>
    <r>
      <rPr>
        <sz val="11"/>
        <rFont val="ＭＳ Ｐゴシック"/>
        <family val="3"/>
        <charset val="128"/>
      </rPr>
      <t>するとともに，必要に応じて整理された考え方について説明を行うことにより，事業者，実務家等による理解の促進やビジネス上の予見可能性を高めるために活用されており，また，競争政策に関する検討の場において，検討事項に関連するテーマに係る研究の成果物が随時参考にされるなど積極的に活用されている。</t>
    </r>
    <rPh sb="46" eb="48">
      <t>ヒツヨウ</t>
    </rPh>
    <rPh sb="49" eb="50">
      <t>オウ</t>
    </rPh>
    <rPh sb="52" eb="54">
      <t>セイリ</t>
    </rPh>
    <rPh sb="57" eb="58">
      <t>カンガ</t>
    </rPh>
    <rPh sb="59" eb="60">
      <t>カタ</t>
    </rPh>
    <rPh sb="64" eb="66">
      <t>セツメイ</t>
    </rPh>
    <rPh sb="67" eb="68">
      <t>オコナ</t>
    </rPh>
    <rPh sb="75" eb="78">
      <t>ジギョウシャ</t>
    </rPh>
    <rPh sb="79" eb="82">
      <t>ジツムカ</t>
    </rPh>
    <rPh sb="82" eb="83">
      <t>トウ</t>
    </rPh>
    <rPh sb="86" eb="88">
      <t>リカイ</t>
    </rPh>
    <rPh sb="89" eb="91">
      <t>ソクシン</t>
    </rPh>
    <rPh sb="96" eb="97">
      <t>ジョウ</t>
    </rPh>
    <rPh sb="98" eb="100">
      <t>ヨケン</t>
    </rPh>
    <rPh sb="100" eb="103">
      <t>カノウセイ</t>
    </rPh>
    <rPh sb="104" eb="105">
      <t>タカ</t>
    </rPh>
    <rPh sb="110" eb="112">
      <t>カツヨウ</t>
    </rPh>
    <phoneticPr fontId="5"/>
  </si>
  <si>
    <t>　競争政策研究センター</t>
    <rPh sb="1" eb="3">
      <t>キョウソウ</t>
    </rPh>
    <rPh sb="3" eb="5">
      <t>セイサク</t>
    </rPh>
    <rPh sb="5" eb="7">
      <t>ケンキュウ</t>
    </rPh>
    <phoneticPr fontId="7"/>
  </si>
  <si>
    <t>　公開のシンポジウム・セミナーの開催回数
　※令和２年度からは，左記目標に係る政策効果を質的にも測定することとしたため，公開のシンポジウム・セミナーの質をより一層向上させるための開催準備等に必要となる人員，期間等を踏まえて指標の目標値を変更</t>
    <rPh sb="1" eb="3">
      <t>コウカイ</t>
    </rPh>
    <rPh sb="23" eb="25">
      <t>レイワ</t>
    </rPh>
    <rPh sb="26" eb="28">
      <t>ネンド</t>
    </rPh>
    <rPh sb="27" eb="28">
      <t>ド</t>
    </rPh>
    <rPh sb="32" eb="34">
      <t>サキ</t>
    </rPh>
    <rPh sb="34" eb="36">
      <t>モクヒョウ</t>
    </rPh>
    <rPh sb="37" eb="38">
      <t>カカ</t>
    </rPh>
    <rPh sb="39" eb="41">
      <t>セイサク</t>
    </rPh>
    <rPh sb="41" eb="43">
      <t>コウカ</t>
    </rPh>
    <rPh sb="48" eb="50">
      <t>ソクテイ</t>
    </rPh>
    <rPh sb="60" eb="62">
      <t>コウカイ</t>
    </rPh>
    <rPh sb="75" eb="76">
      <t>シツ</t>
    </rPh>
    <rPh sb="79" eb="81">
      <t>イッソウ</t>
    </rPh>
    <rPh sb="81" eb="83">
      <t>コウジョウ</t>
    </rPh>
    <rPh sb="89" eb="91">
      <t>カイサイ</t>
    </rPh>
    <rPh sb="91" eb="93">
      <t>ジュンビ</t>
    </rPh>
    <rPh sb="93" eb="94">
      <t>トウ</t>
    </rPh>
    <rPh sb="95" eb="97">
      <t>ヒツヨウ</t>
    </rPh>
    <rPh sb="100" eb="102">
      <t>ジンイン</t>
    </rPh>
    <rPh sb="103" eb="105">
      <t>キカン</t>
    </rPh>
    <rPh sb="105" eb="106">
      <t>トウ</t>
    </rPh>
    <rPh sb="107" eb="108">
      <t>フ</t>
    </rPh>
    <rPh sb="111" eb="113">
      <t>シヒョウ</t>
    </rPh>
    <rPh sb="114" eb="117">
      <t>モクヒョウチ</t>
    </rPh>
    <rPh sb="118" eb="120">
      <t>ヘンコウ</t>
    </rPh>
    <phoneticPr fontId="5"/>
  </si>
  <si>
    <t>　同上</t>
    <rPh sb="1" eb="3">
      <t>ドウジョウ</t>
    </rPh>
    <phoneticPr fontId="5"/>
  </si>
  <si>
    <t>　公正取引委員会ウェブサイトにおけるCPRCが開催した検討会に関係する情報へのアクセス件数
　※昨年度の行政事業レビュー推進チーム所見を反映した新規指標</t>
    <rPh sb="68" eb="70">
      <t>ハンエイ</t>
    </rPh>
    <rPh sb="72" eb="74">
      <t>シンキ</t>
    </rPh>
    <rPh sb="74" eb="76">
      <t>シヒョウ</t>
    </rPh>
    <phoneticPr fontId="5"/>
  </si>
  <si>
    <t>　公開のシンポジウム・セミナーの開催回数</t>
    <rPh sb="1" eb="3">
      <t>コウカイ</t>
    </rPh>
    <phoneticPr fontId="5"/>
  </si>
  <si>
    <t>　公開セミナー開催に係る経費／開催回数　　　　　　　　　　　　　　</t>
    <rPh sb="1" eb="3">
      <t>コウカイ</t>
    </rPh>
    <rPh sb="7" eb="9">
      <t>カイサイ</t>
    </rPh>
    <rPh sb="10" eb="11">
      <t>カカ</t>
    </rPh>
    <rPh sb="12" eb="14">
      <t>ケイヒ</t>
    </rPh>
    <rPh sb="15" eb="17">
      <t>カイサイ</t>
    </rPh>
    <rPh sb="17" eb="19">
      <t>カイスウ</t>
    </rPh>
    <phoneticPr fontId="5"/>
  </si>
  <si>
    <t>　公開のシンポジウム開催に係る経費／開催回数　</t>
    <rPh sb="1" eb="3">
      <t>コウカイ</t>
    </rPh>
    <rPh sb="10" eb="12">
      <t>カイサイ</t>
    </rPh>
    <rPh sb="13" eb="14">
      <t>カカ</t>
    </rPh>
    <rPh sb="15" eb="17">
      <t>ケイヒ</t>
    </rPh>
    <rPh sb="18" eb="20">
      <t>カイサイ</t>
    </rPh>
    <rPh sb="20" eb="22">
      <t>カイスウ</t>
    </rPh>
    <phoneticPr fontId="5"/>
  </si>
  <si>
    <t>　競争政策の普及啓発等　3</t>
    <phoneticPr fontId="5"/>
  </si>
  <si>
    <t>　競争政策の普及啓発等 競争政策に関する理論的・実証的基礎の強化 3-4</t>
    <phoneticPr fontId="5"/>
  </si>
  <si>
    <t>　公開のシンポジウム・セミナーの実施状況
①開催回数</t>
    <phoneticPr fontId="5"/>
  </si>
  <si>
    <t>　公開のシンポジウム・セミナーの実施状況
②競争法・競争政策について参加者の理解・関心が向上した割合（令和2年度からの新規指標）</t>
    <rPh sb="23" eb="26">
      <t>キョウソウホウ</t>
    </rPh>
    <rPh sb="27" eb="29">
      <t>キョウソウ</t>
    </rPh>
    <rPh sb="29" eb="31">
      <t>セイサク</t>
    </rPh>
    <rPh sb="35" eb="38">
      <t>サンカシャ</t>
    </rPh>
    <rPh sb="39" eb="41">
      <t>リカイ</t>
    </rPh>
    <rPh sb="42" eb="44">
      <t>カンシン</t>
    </rPh>
    <rPh sb="45" eb="47">
      <t>コウジョウ</t>
    </rPh>
    <rPh sb="49" eb="51">
      <t>ワリアイ</t>
    </rPh>
    <rPh sb="52" eb="54">
      <t>レイワ</t>
    </rPh>
    <rPh sb="55" eb="57">
      <t>ネンド</t>
    </rPh>
    <rPh sb="60" eb="62">
      <t>シンキ</t>
    </rPh>
    <rPh sb="62" eb="64">
      <t>シヒョウ</t>
    </rPh>
    <phoneticPr fontId="5"/>
  </si>
  <si>
    <t>　公正取引委員会ウェブサイトのCPRCディスカッション・ペーパーのトップページへのアクセス件数</t>
    <phoneticPr fontId="5"/>
  </si>
  <si>
    <t>　点検対象外</t>
    <rPh sb="1" eb="3">
      <t>テンケン</t>
    </rPh>
    <rPh sb="3" eb="5">
      <t>タイショウ</t>
    </rPh>
    <rPh sb="5" eb="6">
      <t>ガイ</t>
    </rPh>
    <phoneticPr fontId="5"/>
  </si>
  <si>
    <t>　競争政策研究センターによる研究会の報告書等 https://www.jftc.go.jp/cprc/</t>
    <phoneticPr fontId="5"/>
  </si>
  <si>
    <t>官房</t>
    <rPh sb="0" eb="2">
      <t>カンボウ</t>
    </rPh>
    <phoneticPr fontId="7"/>
  </si>
  <si>
    <t>参事官</t>
    <rPh sb="0" eb="3">
      <t>サンジカン</t>
    </rPh>
    <phoneticPr fontId="7"/>
  </si>
  <si>
    <t>　田中　久美子</t>
    <rPh sb="1" eb="3">
      <t>タナカ</t>
    </rPh>
    <rPh sb="4" eb="7">
      <t>クミコ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</si>
</sst>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41"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89"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shrinkToFit="1"/>
      <protection locked="0"/>
    </xf>
    <xf numFmtId="0" fontId="0" fillId="0" borderId="63"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10583</xdr:colOff>
      <xdr:row>742</xdr:row>
      <xdr:rowOff>52917</xdr:rowOff>
    </xdr:from>
    <xdr:to>
      <xdr:col>45</xdr:col>
      <xdr:colOff>179048</xdr:colOff>
      <xdr:row>754</xdr:row>
      <xdr:rowOff>238880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296583" y="65463690"/>
          <a:ext cx="7234283" cy="4342326"/>
          <a:chOff x="1761596" y="35460214"/>
          <a:chExt cx="7138944" cy="4578928"/>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4439935" y="37097889"/>
            <a:ext cx="1790132" cy="609274"/>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Ｂ．民間事業者（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1770664" y="37103676"/>
            <a:ext cx="2142028" cy="947380"/>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Ａ．競争政策研究センター</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所長・研究官・有識者等（</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44</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名）</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Calibri"/>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6924014" y="37094102"/>
            <a:ext cx="1976526" cy="722714"/>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Ｃ．公正取引委員会職員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4303941" y="36862576"/>
            <a:ext cx="2103191" cy="22822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8" name="直線コネクタ 7">
            <a:extLst>
              <a:ext uri="{FF2B5EF4-FFF2-40B4-BE49-F238E27FC236}">
                <a16:creationId xmlns:a16="http://schemas.microsoft.com/office/drawing/2014/main" id="{00000000-0008-0000-0000-000008000000}"/>
              </a:ext>
            </a:extLst>
          </xdr:cNvPr>
          <xdr:cNvCxnSpPr/>
        </xdr:nvCxnSpPr>
        <xdr:spPr bwMode="auto">
          <a:xfrm>
            <a:off x="2943550" y="36672856"/>
            <a:ext cx="4819848" cy="14095"/>
          </a:xfrm>
          <a:prstGeom prst="line">
            <a:avLst/>
          </a:prstGeom>
          <a:noFill/>
          <a:ln w="9525" cap="flat" cmpd="sng" algn="ctr">
            <a:solidFill>
              <a:sysClr val="windowText" lastClr="000000"/>
            </a:solidFill>
            <a:prstDash val="solid"/>
          </a:ln>
          <a:effectLst/>
        </xdr:spPr>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1761596" y="38095889"/>
            <a:ext cx="2153634" cy="66082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検討会への参加等（公開のシンポジウムを除く。）</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099217" y="38855105"/>
            <a:ext cx="2245119"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3033644" y="39234176"/>
            <a:ext cx="2185798" cy="804966"/>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公開の</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シンポジウム</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講演者等</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名）</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Calibri"/>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5454042" y="39388680"/>
            <a:ext cx="1790132" cy="647354"/>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Ｅ．民間事業者（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5355692" y="39152780"/>
            <a:ext cx="2103191" cy="23773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4455856" y="35460214"/>
            <a:ext cx="1793091" cy="576778"/>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公正取引委員会</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Calibri"/>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24.5</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4250084" y="35974408"/>
            <a:ext cx="2163689" cy="61534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競争政策研究センターの運営（非常勤職員手当てを除く）</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bwMode="auto">
          <a:xfrm>
            <a:off x="7756025" y="36686951"/>
            <a:ext cx="5665" cy="407151"/>
          </a:xfrm>
          <a:prstGeom prst="straightConnector1">
            <a:avLst/>
          </a:prstGeom>
          <a:noFill/>
          <a:ln w="9525" cap="flat" cmpd="sng" algn="ctr">
            <a:solidFill>
              <a:sysClr val="windowText" lastClr="000000"/>
            </a:solidFill>
            <a:prstDash val="solid"/>
            <a:tailEnd type="arrow"/>
          </a:ln>
          <a:effectLst/>
        </xdr:spPr>
      </xdr:cxn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bwMode="auto">
          <a:xfrm>
            <a:off x="5316590" y="36456748"/>
            <a:ext cx="4850" cy="395631"/>
          </a:xfrm>
          <a:prstGeom prst="straightConnector1">
            <a:avLst/>
          </a:prstGeom>
          <a:noFill/>
          <a:ln w="9525" cap="flat" cmpd="sng" algn="ctr">
            <a:solidFill>
              <a:sysClr val="windowText" lastClr="000000"/>
            </a:solidFill>
            <a:prstDash val="solid"/>
            <a:tailEnd type="arrow"/>
          </a:ln>
          <a:effectLst/>
        </xdr:spPr>
      </xdr:cxnSp>
      <xdr:cxnSp macro="">
        <xdr:nvCxnSpPr>
          <xdr:cNvPr id="18" name="直線矢印コネクタ 17">
            <a:extLst>
              <a:ext uri="{FF2B5EF4-FFF2-40B4-BE49-F238E27FC236}">
                <a16:creationId xmlns:a16="http://schemas.microsoft.com/office/drawing/2014/main" id="{00000000-0008-0000-0000-000012000000}"/>
              </a:ext>
            </a:extLst>
          </xdr:cNvPr>
          <xdr:cNvCxnSpPr>
            <a:endCxn id="11" idx="0"/>
          </xdr:cNvCxnSpPr>
        </xdr:nvCxnSpPr>
        <xdr:spPr>
          <a:xfrm>
            <a:off x="4102269" y="36668851"/>
            <a:ext cx="24275" cy="256532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6340050" y="38855077"/>
            <a:ext cx="389" cy="314147"/>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16</xdr:col>
      <xdr:colOff>179917</xdr:colOff>
      <xdr:row>745</xdr:row>
      <xdr:rowOff>169334</xdr:rowOff>
    </xdr:from>
    <xdr:to>
      <xdr:col>16</xdr:col>
      <xdr:colOff>185477</xdr:colOff>
      <xdr:row>746</xdr:row>
      <xdr:rowOff>209277</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bwMode="auto">
        <a:xfrm>
          <a:off x="3397250" y="61044667"/>
          <a:ext cx="5560" cy="38919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190500</xdr:colOff>
      <xdr:row>754</xdr:row>
      <xdr:rowOff>317500</xdr:rowOff>
    </xdr:from>
    <xdr:to>
      <xdr:col>39</xdr:col>
      <xdr:colOff>49574</xdr:colOff>
      <xdr:row>756</xdr:row>
      <xdr:rowOff>342153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5820833" y="64336083"/>
          <a:ext cx="2070991" cy="723153"/>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公開のシンポジウムに係る経費（会場費等）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127001</xdr:colOff>
      <xdr:row>754</xdr:row>
      <xdr:rowOff>342900</xdr:rowOff>
    </xdr:from>
    <xdr:to>
      <xdr:col>27</xdr:col>
      <xdr:colOff>165101</xdr:colOff>
      <xdr:row>756</xdr:row>
      <xdr:rowOff>218143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3581401" y="66141600"/>
          <a:ext cx="2070100" cy="586443"/>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公開のシンポジウムへの参加</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63500</xdr:colOff>
      <xdr:row>748</xdr:row>
      <xdr:rowOff>152400</xdr:rowOff>
    </xdr:from>
    <xdr:to>
      <xdr:col>35</xdr:col>
      <xdr:colOff>120277</xdr:colOff>
      <xdr:row>751</xdr:row>
      <xdr:rowOff>47064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4737100" y="60858400"/>
          <a:ext cx="2495177" cy="961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ctr"/>
        <a:lstStyle/>
        <a:p>
          <a:pPr algn="l"/>
          <a:r>
            <a:rPr kumimoji="1" lang="ja-JP" altLang="en-US" sz="1100">
              <a:solidFill>
                <a:sysClr val="windowText" lastClr="000000"/>
              </a:solidFill>
            </a:rPr>
            <a:t>研究に係る必要経費（海外学術雑誌データベース利用料，文献購入費，翻訳費等。公開のシンポジウムに係る経費を除く。）</a:t>
          </a:r>
          <a:endParaRPr kumimoji="1" lang="en-US" altLang="ja-JP" sz="1100">
            <a:solidFill>
              <a:sysClr val="windowText" lastClr="000000"/>
            </a:solidFill>
          </a:endParaRPr>
        </a:p>
      </xdr:txBody>
    </xdr:sp>
    <xdr:clientData/>
  </xdr:twoCellAnchor>
  <xdr:twoCellAnchor>
    <xdr:from>
      <xdr:col>35</xdr:col>
      <xdr:colOff>127000</xdr:colOff>
      <xdr:row>748</xdr:row>
      <xdr:rowOff>304800</xdr:rowOff>
    </xdr:from>
    <xdr:to>
      <xdr:col>45</xdr:col>
      <xdr:colOff>165991</xdr:colOff>
      <xdr:row>749</xdr:row>
      <xdr:rowOff>277160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7239000" y="61010800"/>
          <a:ext cx="2070991" cy="327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研究に係るヒアリング等</a:t>
          </a:r>
          <a:endParaRPr kumimoji="1" lang="en-US" altLang="ja-JP" sz="1100">
            <a:solidFill>
              <a:sysClr val="windowText" lastClr="000000"/>
            </a:solidFill>
          </a:endParaRPr>
        </a:p>
      </xdr:txBody>
    </xdr:sp>
    <xdr:clientData/>
  </xdr:twoCellAnchor>
  <xdr:twoCellAnchor>
    <xdr:from>
      <xdr:col>28</xdr:col>
      <xdr:colOff>12700</xdr:colOff>
      <xdr:row>805</xdr:row>
      <xdr:rowOff>0</xdr:rowOff>
    </xdr:from>
    <xdr:to>
      <xdr:col>50</xdr:col>
      <xdr:colOff>12700</xdr:colOff>
      <xdr:row>831</xdr:row>
      <xdr:rowOff>12700</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5702300" y="76111100"/>
          <a:ext cx="4775200" cy="414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55" zoomScaleNormal="75" zoomScaleSheetLayoutView="5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3" t="s">
        <v>0</v>
      </c>
      <c r="AK2" s="983"/>
      <c r="AL2" s="983"/>
      <c r="AM2" s="983"/>
      <c r="AN2" s="983"/>
      <c r="AO2" s="984"/>
      <c r="AP2" s="984"/>
      <c r="AQ2" s="984"/>
      <c r="AR2" s="78" t="str">
        <f>IF(OR(AO2="　", AO2=""), "", "-")</f>
        <v/>
      </c>
      <c r="AS2" s="985">
        <v>4</v>
      </c>
      <c r="AT2" s="985"/>
      <c r="AU2" s="985"/>
      <c r="AV2" s="51" t="str">
        <f>IF(AW2="", "", "-")</f>
        <v/>
      </c>
      <c r="AW2" s="926"/>
      <c r="AX2" s="926"/>
    </row>
    <row r="3" spans="1:50" ht="21" customHeight="1" thickBot="1" x14ac:dyDescent="0.2">
      <c r="A3" s="879" t="s">
        <v>424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63</v>
      </c>
      <c r="AJ3" s="881" t="s">
        <v>556</v>
      </c>
      <c r="AK3" s="881"/>
      <c r="AL3" s="881"/>
      <c r="AM3" s="881"/>
      <c r="AN3" s="881"/>
      <c r="AO3" s="881"/>
      <c r="AP3" s="881"/>
      <c r="AQ3" s="881"/>
      <c r="AR3" s="881"/>
      <c r="AS3" s="881"/>
      <c r="AT3" s="881"/>
      <c r="AU3" s="881"/>
      <c r="AV3" s="881"/>
      <c r="AW3" s="881"/>
      <c r="AX3" s="24" t="s">
        <v>64</v>
      </c>
    </row>
    <row r="4" spans="1:50" ht="24.75" customHeight="1" x14ac:dyDescent="0.15">
      <c r="A4" s="714" t="s">
        <v>25</v>
      </c>
      <c r="B4" s="715"/>
      <c r="C4" s="715"/>
      <c r="D4" s="715"/>
      <c r="E4" s="715"/>
      <c r="F4" s="715"/>
      <c r="G4" s="692" t="s">
        <v>681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695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851" t="s">
        <v>509</v>
      </c>
      <c r="H5" s="852"/>
      <c r="I5" s="852"/>
      <c r="J5" s="852"/>
      <c r="K5" s="852"/>
      <c r="L5" s="852"/>
      <c r="M5" s="853" t="s">
        <v>65</v>
      </c>
      <c r="N5" s="854"/>
      <c r="O5" s="854"/>
      <c r="P5" s="854"/>
      <c r="Q5" s="854"/>
      <c r="R5" s="855"/>
      <c r="S5" s="856" t="s">
        <v>69</v>
      </c>
      <c r="T5" s="852"/>
      <c r="U5" s="852"/>
      <c r="V5" s="852"/>
      <c r="W5" s="852"/>
      <c r="X5" s="857"/>
      <c r="Y5" s="708" t="s">
        <v>3</v>
      </c>
      <c r="Z5" s="549"/>
      <c r="AA5" s="549"/>
      <c r="AB5" s="549"/>
      <c r="AC5" s="549"/>
      <c r="AD5" s="550"/>
      <c r="AE5" s="709" t="s">
        <v>696</v>
      </c>
      <c r="AF5" s="709"/>
      <c r="AG5" s="709"/>
      <c r="AH5" s="709"/>
      <c r="AI5" s="709"/>
      <c r="AJ5" s="709"/>
      <c r="AK5" s="709"/>
      <c r="AL5" s="709"/>
      <c r="AM5" s="709"/>
      <c r="AN5" s="709"/>
      <c r="AO5" s="709"/>
      <c r="AP5" s="710"/>
      <c r="AQ5" s="711" t="s">
        <v>697</v>
      </c>
      <c r="AR5" s="712"/>
      <c r="AS5" s="712"/>
      <c r="AT5" s="712"/>
      <c r="AU5" s="712"/>
      <c r="AV5" s="712"/>
      <c r="AW5" s="712"/>
      <c r="AX5" s="713"/>
    </row>
    <row r="6" spans="1:50" ht="39" customHeight="1" x14ac:dyDescent="0.15">
      <c r="A6" s="716" t="s">
        <v>4</v>
      </c>
      <c r="B6" s="717"/>
      <c r="C6" s="717"/>
      <c r="D6" s="717"/>
      <c r="E6" s="717"/>
      <c r="F6" s="71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560</v>
      </c>
      <c r="H7" s="505"/>
      <c r="I7" s="505"/>
      <c r="J7" s="505"/>
      <c r="K7" s="505"/>
      <c r="L7" s="505"/>
      <c r="M7" s="505"/>
      <c r="N7" s="505"/>
      <c r="O7" s="505"/>
      <c r="P7" s="505"/>
      <c r="Q7" s="505"/>
      <c r="R7" s="505"/>
      <c r="S7" s="505"/>
      <c r="T7" s="505"/>
      <c r="U7" s="505"/>
      <c r="V7" s="505"/>
      <c r="W7" s="505"/>
      <c r="X7" s="506"/>
      <c r="Y7" s="937" t="s">
        <v>388</v>
      </c>
      <c r="Z7" s="449"/>
      <c r="AA7" s="449"/>
      <c r="AB7" s="449"/>
      <c r="AC7" s="449"/>
      <c r="AD7" s="938"/>
      <c r="AE7" s="927" t="s">
        <v>560</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1" t="s">
        <v>257</v>
      </c>
      <c r="B8" s="502"/>
      <c r="C8" s="502"/>
      <c r="D8" s="502"/>
      <c r="E8" s="502"/>
      <c r="F8" s="503"/>
      <c r="G8" s="952" t="str">
        <f>入力規則等!A27</f>
        <v>-</v>
      </c>
      <c r="H8" s="730"/>
      <c r="I8" s="730"/>
      <c r="J8" s="730"/>
      <c r="K8" s="730"/>
      <c r="L8" s="730"/>
      <c r="M8" s="730"/>
      <c r="N8" s="730"/>
      <c r="O8" s="730"/>
      <c r="P8" s="730"/>
      <c r="Q8" s="730"/>
      <c r="R8" s="730"/>
      <c r="S8" s="730"/>
      <c r="T8" s="730"/>
      <c r="U8" s="730"/>
      <c r="V8" s="730"/>
      <c r="W8" s="730"/>
      <c r="X8" s="953"/>
      <c r="Y8" s="858" t="s">
        <v>258</v>
      </c>
      <c r="Z8" s="859"/>
      <c r="AA8" s="859"/>
      <c r="AB8" s="859"/>
      <c r="AC8" s="859"/>
      <c r="AD8" s="860"/>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1" t="s">
        <v>23</v>
      </c>
      <c r="B9" s="862"/>
      <c r="C9" s="862"/>
      <c r="D9" s="862"/>
      <c r="E9" s="862"/>
      <c r="F9" s="862"/>
      <c r="G9" s="863" t="s">
        <v>561</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0" t="s">
        <v>30</v>
      </c>
      <c r="B10" s="671"/>
      <c r="C10" s="671"/>
      <c r="D10" s="671"/>
      <c r="E10" s="671"/>
      <c r="F10" s="671"/>
      <c r="G10" s="764" t="s">
        <v>562</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01" t="s">
        <v>24</v>
      </c>
      <c r="B12" s="1002"/>
      <c r="C12" s="1002"/>
      <c r="D12" s="1002"/>
      <c r="E12" s="1002"/>
      <c r="F12" s="1003"/>
      <c r="G12" s="770"/>
      <c r="H12" s="771"/>
      <c r="I12" s="771"/>
      <c r="J12" s="771"/>
      <c r="K12" s="771"/>
      <c r="L12" s="771"/>
      <c r="M12" s="771"/>
      <c r="N12" s="771"/>
      <c r="O12" s="771"/>
      <c r="P12" s="421" t="s">
        <v>391</v>
      </c>
      <c r="Q12" s="422"/>
      <c r="R12" s="422"/>
      <c r="S12" s="422"/>
      <c r="T12" s="422"/>
      <c r="U12" s="422"/>
      <c r="V12" s="423"/>
      <c r="W12" s="421" t="s">
        <v>411</v>
      </c>
      <c r="X12" s="422"/>
      <c r="Y12" s="422"/>
      <c r="Z12" s="422"/>
      <c r="AA12" s="422"/>
      <c r="AB12" s="422"/>
      <c r="AC12" s="423"/>
      <c r="AD12" s="421" t="s">
        <v>418</v>
      </c>
      <c r="AE12" s="422"/>
      <c r="AF12" s="422"/>
      <c r="AG12" s="422"/>
      <c r="AH12" s="422"/>
      <c r="AI12" s="422"/>
      <c r="AJ12" s="423"/>
      <c r="AK12" s="421" t="s">
        <v>425</v>
      </c>
      <c r="AL12" s="422"/>
      <c r="AM12" s="422"/>
      <c r="AN12" s="422"/>
      <c r="AO12" s="422"/>
      <c r="AP12" s="422"/>
      <c r="AQ12" s="423"/>
      <c r="AR12" s="421" t="s">
        <v>426</v>
      </c>
      <c r="AS12" s="422"/>
      <c r="AT12" s="422"/>
      <c r="AU12" s="422"/>
      <c r="AV12" s="422"/>
      <c r="AW12" s="422"/>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21.8</v>
      </c>
      <c r="Q13" s="668"/>
      <c r="R13" s="668"/>
      <c r="S13" s="668"/>
      <c r="T13" s="668"/>
      <c r="U13" s="668"/>
      <c r="V13" s="669"/>
      <c r="W13" s="667">
        <v>21.7</v>
      </c>
      <c r="X13" s="668"/>
      <c r="Y13" s="668"/>
      <c r="Z13" s="668"/>
      <c r="AA13" s="668"/>
      <c r="AB13" s="668"/>
      <c r="AC13" s="669"/>
      <c r="AD13" s="667">
        <v>20.8</v>
      </c>
      <c r="AE13" s="668"/>
      <c r="AF13" s="668"/>
      <c r="AG13" s="668"/>
      <c r="AH13" s="668"/>
      <c r="AI13" s="668"/>
      <c r="AJ13" s="669"/>
      <c r="AK13" s="667">
        <v>22.8</v>
      </c>
      <c r="AL13" s="668"/>
      <c r="AM13" s="668"/>
      <c r="AN13" s="668"/>
      <c r="AO13" s="668"/>
      <c r="AP13" s="668"/>
      <c r="AQ13" s="669"/>
      <c r="AR13" s="934"/>
      <c r="AS13" s="935"/>
      <c r="AT13" s="935"/>
      <c r="AU13" s="935"/>
      <c r="AV13" s="935"/>
      <c r="AW13" s="935"/>
      <c r="AX13" s="936"/>
    </row>
    <row r="14" spans="1:50" ht="21" customHeight="1" x14ac:dyDescent="0.15">
      <c r="A14" s="624"/>
      <c r="B14" s="625"/>
      <c r="C14" s="625"/>
      <c r="D14" s="625"/>
      <c r="E14" s="625"/>
      <c r="F14" s="626"/>
      <c r="G14" s="735"/>
      <c r="H14" s="736"/>
      <c r="I14" s="721" t="s">
        <v>8</v>
      </c>
      <c r="J14" s="772"/>
      <c r="K14" s="772"/>
      <c r="L14" s="772"/>
      <c r="M14" s="772"/>
      <c r="N14" s="772"/>
      <c r="O14" s="773"/>
      <c r="P14" s="667" t="s">
        <v>559</v>
      </c>
      <c r="Q14" s="668"/>
      <c r="R14" s="668"/>
      <c r="S14" s="668"/>
      <c r="T14" s="668"/>
      <c r="U14" s="668"/>
      <c r="V14" s="669"/>
      <c r="W14" s="667" t="s">
        <v>559</v>
      </c>
      <c r="X14" s="668"/>
      <c r="Y14" s="668"/>
      <c r="Z14" s="668"/>
      <c r="AA14" s="668"/>
      <c r="AB14" s="668"/>
      <c r="AC14" s="669"/>
      <c r="AD14" s="667" t="s">
        <v>559</v>
      </c>
      <c r="AE14" s="668"/>
      <c r="AF14" s="668"/>
      <c r="AG14" s="668"/>
      <c r="AH14" s="668"/>
      <c r="AI14" s="668"/>
      <c r="AJ14" s="669"/>
      <c r="AK14" s="667" t="s">
        <v>560</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50</v>
      </c>
      <c r="J15" s="722"/>
      <c r="K15" s="722"/>
      <c r="L15" s="722"/>
      <c r="M15" s="722"/>
      <c r="N15" s="722"/>
      <c r="O15" s="723"/>
      <c r="P15" s="667" t="s">
        <v>559</v>
      </c>
      <c r="Q15" s="668"/>
      <c r="R15" s="668"/>
      <c r="S15" s="668"/>
      <c r="T15" s="668"/>
      <c r="U15" s="668"/>
      <c r="V15" s="669"/>
      <c r="W15" s="667" t="s">
        <v>559</v>
      </c>
      <c r="X15" s="668"/>
      <c r="Y15" s="668"/>
      <c r="Z15" s="668"/>
      <c r="AA15" s="668"/>
      <c r="AB15" s="668"/>
      <c r="AC15" s="669"/>
      <c r="AD15" s="667" t="s">
        <v>559</v>
      </c>
      <c r="AE15" s="668"/>
      <c r="AF15" s="668"/>
      <c r="AG15" s="668"/>
      <c r="AH15" s="668"/>
      <c r="AI15" s="668"/>
      <c r="AJ15" s="669"/>
      <c r="AK15" s="667" t="s">
        <v>559</v>
      </c>
      <c r="AL15" s="668"/>
      <c r="AM15" s="668"/>
      <c r="AN15" s="668"/>
      <c r="AO15" s="668"/>
      <c r="AP15" s="668"/>
      <c r="AQ15" s="669"/>
      <c r="AR15" s="667"/>
      <c r="AS15" s="668"/>
      <c r="AT15" s="668"/>
      <c r="AU15" s="668"/>
      <c r="AV15" s="668"/>
      <c r="AW15" s="668"/>
      <c r="AX15" s="816"/>
    </row>
    <row r="16" spans="1:50" ht="21" customHeight="1" x14ac:dyDescent="0.15">
      <c r="A16" s="624"/>
      <c r="B16" s="625"/>
      <c r="C16" s="625"/>
      <c r="D16" s="625"/>
      <c r="E16" s="625"/>
      <c r="F16" s="626"/>
      <c r="G16" s="735"/>
      <c r="H16" s="736"/>
      <c r="I16" s="721" t="s">
        <v>51</v>
      </c>
      <c r="J16" s="722"/>
      <c r="K16" s="722"/>
      <c r="L16" s="722"/>
      <c r="M16" s="722"/>
      <c r="N16" s="722"/>
      <c r="O16" s="723"/>
      <c r="P16" s="667" t="s">
        <v>559</v>
      </c>
      <c r="Q16" s="668"/>
      <c r="R16" s="668"/>
      <c r="S16" s="668"/>
      <c r="T16" s="668"/>
      <c r="U16" s="668"/>
      <c r="V16" s="669"/>
      <c r="W16" s="667" t="s">
        <v>559</v>
      </c>
      <c r="X16" s="668"/>
      <c r="Y16" s="668"/>
      <c r="Z16" s="668"/>
      <c r="AA16" s="668"/>
      <c r="AB16" s="668"/>
      <c r="AC16" s="669"/>
      <c r="AD16" s="667" t="s">
        <v>559</v>
      </c>
      <c r="AE16" s="668"/>
      <c r="AF16" s="668"/>
      <c r="AG16" s="668"/>
      <c r="AH16" s="668"/>
      <c r="AI16" s="668"/>
      <c r="AJ16" s="669"/>
      <c r="AK16" s="667" t="s">
        <v>560</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49</v>
      </c>
      <c r="J17" s="772"/>
      <c r="K17" s="772"/>
      <c r="L17" s="772"/>
      <c r="M17" s="772"/>
      <c r="N17" s="772"/>
      <c r="O17" s="773"/>
      <c r="P17" s="667" t="s">
        <v>559</v>
      </c>
      <c r="Q17" s="668"/>
      <c r="R17" s="668"/>
      <c r="S17" s="668"/>
      <c r="T17" s="668"/>
      <c r="U17" s="668"/>
      <c r="V17" s="669"/>
      <c r="W17" s="667" t="s">
        <v>559</v>
      </c>
      <c r="X17" s="668"/>
      <c r="Y17" s="668"/>
      <c r="Z17" s="668"/>
      <c r="AA17" s="668"/>
      <c r="AB17" s="668"/>
      <c r="AC17" s="669"/>
      <c r="AD17" s="667" t="s">
        <v>559</v>
      </c>
      <c r="AE17" s="668"/>
      <c r="AF17" s="668"/>
      <c r="AG17" s="668"/>
      <c r="AH17" s="668"/>
      <c r="AI17" s="668"/>
      <c r="AJ17" s="669"/>
      <c r="AK17" s="667" t="s">
        <v>560</v>
      </c>
      <c r="AL17" s="668"/>
      <c r="AM17" s="668"/>
      <c r="AN17" s="668"/>
      <c r="AO17" s="668"/>
      <c r="AP17" s="668"/>
      <c r="AQ17" s="669"/>
      <c r="AR17" s="932"/>
      <c r="AS17" s="932"/>
      <c r="AT17" s="932"/>
      <c r="AU17" s="932"/>
      <c r="AV17" s="932"/>
      <c r="AW17" s="932"/>
      <c r="AX17" s="933"/>
    </row>
    <row r="18" spans="1:50" ht="24.75" customHeight="1" x14ac:dyDescent="0.15">
      <c r="A18" s="624"/>
      <c r="B18" s="625"/>
      <c r="C18" s="625"/>
      <c r="D18" s="625"/>
      <c r="E18" s="625"/>
      <c r="F18" s="626"/>
      <c r="G18" s="737"/>
      <c r="H18" s="738"/>
      <c r="I18" s="726" t="s">
        <v>20</v>
      </c>
      <c r="J18" s="727"/>
      <c r="K18" s="727"/>
      <c r="L18" s="727"/>
      <c r="M18" s="727"/>
      <c r="N18" s="727"/>
      <c r="O18" s="728"/>
      <c r="P18" s="890">
        <f>SUM(P13:V17)</f>
        <v>21.8</v>
      </c>
      <c r="Q18" s="891"/>
      <c r="R18" s="891"/>
      <c r="S18" s="891"/>
      <c r="T18" s="891"/>
      <c r="U18" s="891"/>
      <c r="V18" s="892"/>
      <c r="W18" s="890">
        <f>SUM(W13:AC17)</f>
        <v>21.7</v>
      </c>
      <c r="X18" s="891"/>
      <c r="Y18" s="891"/>
      <c r="Z18" s="891"/>
      <c r="AA18" s="891"/>
      <c r="AB18" s="891"/>
      <c r="AC18" s="892"/>
      <c r="AD18" s="890">
        <f>SUM(AD13:AJ17)</f>
        <v>20.8</v>
      </c>
      <c r="AE18" s="891"/>
      <c r="AF18" s="891"/>
      <c r="AG18" s="891"/>
      <c r="AH18" s="891"/>
      <c r="AI18" s="891"/>
      <c r="AJ18" s="892"/>
      <c r="AK18" s="890">
        <f>SUM(AK13:AQ17)</f>
        <v>22.8</v>
      </c>
      <c r="AL18" s="891"/>
      <c r="AM18" s="891"/>
      <c r="AN18" s="891"/>
      <c r="AO18" s="891"/>
      <c r="AP18" s="891"/>
      <c r="AQ18" s="892"/>
      <c r="AR18" s="890">
        <f>SUM(AR13:AX17)</f>
        <v>0</v>
      </c>
      <c r="AS18" s="891"/>
      <c r="AT18" s="891"/>
      <c r="AU18" s="891"/>
      <c r="AV18" s="891"/>
      <c r="AW18" s="891"/>
      <c r="AX18" s="893"/>
    </row>
    <row r="19" spans="1:50" ht="24.75" customHeight="1" x14ac:dyDescent="0.15">
      <c r="A19" s="624"/>
      <c r="B19" s="625"/>
      <c r="C19" s="625"/>
      <c r="D19" s="625"/>
      <c r="E19" s="625"/>
      <c r="F19" s="626"/>
      <c r="G19" s="888" t="s">
        <v>9</v>
      </c>
      <c r="H19" s="889"/>
      <c r="I19" s="889"/>
      <c r="J19" s="889"/>
      <c r="K19" s="889"/>
      <c r="L19" s="889"/>
      <c r="M19" s="889"/>
      <c r="N19" s="889"/>
      <c r="O19" s="889"/>
      <c r="P19" s="667">
        <v>23.5</v>
      </c>
      <c r="Q19" s="668"/>
      <c r="R19" s="668"/>
      <c r="S19" s="668"/>
      <c r="T19" s="668"/>
      <c r="U19" s="668"/>
      <c r="V19" s="669"/>
      <c r="W19" s="667">
        <v>23.98</v>
      </c>
      <c r="X19" s="668"/>
      <c r="Y19" s="668"/>
      <c r="Z19" s="668"/>
      <c r="AA19" s="668"/>
      <c r="AB19" s="668"/>
      <c r="AC19" s="669"/>
      <c r="AD19" s="667">
        <v>24.52684</v>
      </c>
      <c r="AE19" s="668"/>
      <c r="AF19" s="668"/>
      <c r="AG19" s="668"/>
      <c r="AH19" s="668"/>
      <c r="AI19" s="668"/>
      <c r="AJ19" s="669"/>
      <c r="AK19" s="328"/>
      <c r="AL19" s="328"/>
      <c r="AM19" s="328"/>
      <c r="AN19" s="328"/>
      <c r="AO19" s="328"/>
      <c r="AP19" s="328"/>
      <c r="AQ19" s="328"/>
      <c r="AR19" s="328"/>
      <c r="AS19" s="328"/>
      <c r="AT19" s="328"/>
      <c r="AU19" s="328"/>
      <c r="AV19" s="328"/>
      <c r="AW19" s="328"/>
      <c r="AX19" s="330"/>
    </row>
    <row r="20" spans="1:50" ht="24.75" customHeight="1" x14ac:dyDescent="0.15">
      <c r="A20" s="624"/>
      <c r="B20" s="625"/>
      <c r="C20" s="625"/>
      <c r="D20" s="625"/>
      <c r="E20" s="625"/>
      <c r="F20" s="626"/>
      <c r="G20" s="888" t="s">
        <v>10</v>
      </c>
      <c r="H20" s="889"/>
      <c r="I20" s="889"/>
      <c r="J20" s="889"/>
      <c r="K20" s="889"/>
      <c r="L20" s="889"/>
      <c r="M20" s="889"/>
      <c r="N20" s="889"/>
      <c r="O20" s="889"/>
      <c r="P20" s="316">
        <f>IF(P18=0, "-", SUM(P19)/P18)</f>
        <v>1.0779816513761467</v>
      </c>
      <c r="Q20" s="316"/>
      <c r="R20" s="316"/>
      <c r="S20" s="316"/>
      <c r="T20" s="316"/>
      <c r="U20" s="316"/>
      <c r="V20" s="316"/>
      <c r="W20" s="316">
        <f t="shared" ref="W20" si="0">IF(W18=0, "-", SUM(W19)/W18)</f>
        <v>1.1050691244239632</v>
      </c>
      <c r="X20" s="316"/>
      <c r="Y20" s="316"/>
      <c r="Z20" s="316"/>
      <c r="AA20" s="316"/>
      <c r="AB20" s="316"/>
      <c r="AC20" s="316"/>
      <c r="AD20" s="316">
        <f t="shared" ref="AD20" si="1">IF(AD18=0, "-", SUM(AD19)/AD18)</f>
        <v>1.1791749999999999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1"/>
      <c r="B21" s="862"/>
      <c r="C21" s="862"/>
      <c r="D21" s="862"/>
      <c r="E21" s="862"/>
      <c r="F21" s="1004"/>
      <c r="G21" s="314" t="s">
        <v>353</v>
      </c>
      <c r="H21" s="315"/>
      <c r="I21" s="315"/>
      <c r="J21" s="315"/>
      <c r="K21" s="315"/>
      <c r="L21" s="315"/>
      <c r="M21" s="315"/>
      <c r="N21" s="315"/>
      <c r="O21" s="315"/>
      <c r="P21" s="316">
        <f>IF(P19=0, "-", SUM(P19)/SUM(P13,P14))</f>
        <v>1.0779816513761467</v>
      </c>
      <c r="Q21" s="316"/>
      <c r="R21" s="316"/>
      <c r="S21" s="316"/>
      <c r="T21" s="316"/>
      <c r="U21" s="316"/>
      <c r="V21" s="316"/>
      <c r="W21" s="316">
        <f t="shared" ref="W21" si="2">IF(W19=0, "-", SUM(W19)/SUM(W13,W14))</f>
        <v>1.1050691244239632</v>
      </c>
      <c r="X21" s="316"/>
      <c r="Y21" s="316"/>
      <c r="Z21" s="316"/>
      <c r="AA21" s="316"/>
      <c r="AB21" s="316"/>
      <c r="AC21" s="316"/>
      <c r="AD21" s="316">
        <f t="shared" ref="AD21" si="3">IF(AD19=0, "-", SUM(AD19)/SUM(AD13,AD14))</f>
        <v>1.1791749999999999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5" t="s">
        <v>427</v>
      </c>
      <c r="B22" s="966"/>
      <c r="C22" s="966"/>
      <c r="D22" s="966"/>
      <c r="E22" s="966"/>
      <c r="F22" s="967"/>
      <c r="G22" s="1009" t="s">
        <v>332</v>
      </c>
      <c r="H22" s="220"/>
      <c r="I22" s="220"/>
      <c r="J22" s="220"/>
      <c r="K22" s="220"/>
      <c r="L22" s="220"/>
      <c r="M22" s="220"/>
      <c r="N22" s="220"/>
      <c r="O22" s="221"/>
      <c r="P22" s="954" t="s">
        <v>428</v>
      </c>
      <c r="Q22" s="220"/>
      <c r="R22" s="220"/>
      <c r="S22" s="220"/>
      <c r="T22" s="220"/>
      <c r="U22" s="220"/>
      <c r="V22" s="221"/>
      <c r="W22" s="954" t="s">
        <v>429</v>
      </c>
      <c r="X22" s="220"/>
      <c r="Y22" s="220"/>
      <c r="Z22" s="220"/>
      <c r="AA22" s="220"/>
      <c r="AB22" s="220"/>
      <c r="AC22" s="221"/>
      <c r="AD22" s="954" t="s">
        <v>331</v>
      </c>
      <c r="AE22" s="220"/>
      <c r="AF22" s="220"/>
      <c r="AG22" s="220"/>
      <c r="AH22" s="220"/>
      <c r="AI22" s="220"/>
      <c r="AJ22" s="220"/>
      <c r="AK22" s="220"/>
      <c r="AL22" s="220"/>
      <c r="AM22" s="220"/>
      <c r="AN22" s="220"/>
      <c r="AO22" s="220"/>
      <c r="AP22" s="220"/>
      <c r="AQ22" s="220"/>
      <c r="AR22" s="220"/>
      <c r="AS22" s="220"/>
      <c r="AT22" s="220"/>
      <c r="AU22" s="220"/>
      <c r="AV22" s="220"/>
      <c r="AW22" s="220"/>
      <c r="AX22" s="974"/>
    </row>
    <row r="23" spans="1:50" ht="25.5" customHeight="1" x14ac:dyDescent="0.15">
      <c r="A23" s="968"/>
      <c r="B23" s="969"/>
      <c r="C23" s="969"/>
      <c r="D23" s="969"/>
      <c r="E23" s="969"/>
      <c r="F23" s="970"/>
      <c r="G23" s="1010" t="s">
        <v>563</v>
      </c>
      <c r="H23" s="1011"/>
      <c r="I23" s="1011"/>
      <c r="J23" s="1011"/>
      <c r="K23" s="1011"/>
      <c r="L23" s="1011"/>
      <c r="M23" s="1011"/>
      <c r="N23" s="1011"/>
      <c r="O23" s="1012"/>
      <c r="P23" s="934">
        <v>8.1479999999999997</v>
      </c>
      <c r="Q23" s="935"/>
      <c r="R23" s="935"/>
      <c r="S23" s="935"/>
      <c r="T23" s="935"/>
      <c r="U23" s="935"/>
      <c r="V23" s="955"/>
      <c r="W23" s="934"/>
      <c r="X23" s="935"/>
      <c r="Y23" s="935"/>
      <c r="Z23" s="935"/>
      <c r="AA23" s="935"/>
      <c r="AB23" s="935"/>
      <c r="AC23" s="955"/>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564</v>
      </c>
      <c r="H24" s="957"/>
      <c r="I24" s="957"/>
      <c r="J24" s="957"/>
      <c r="K24" s="957"/>
      <c r="L24" s="957"/>
      <c r="M24" s="957"/>
      <c r="N24" s="957"/>
      <c r="O24" s="958"/>
      <c r="P24" s="667">
        <v>7.2530000000000001</v>
      </c>
      <c r="Q24" s="668"/>
      <c r="R24" s="668"/>
      <c r="S24" s="668"/>
      <c r="T24" s="668"/>
      <c r="U24" s="668"/>
      <c r="V24" s="669"/>
      <c r="W24" s="667"/>
      <c r="X24" s="668"/>
      <c r="Y24" s="668"/>
      <c r="Z24" s="668"/>
      <c r="AA24" s="668"/>
      <c r="AB24" s="668"/>
      <c r="AC24" s="66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565</v>
      </c>
      <c r="H25" s="957"/>
      <c r="I25" s="957"/>
      <c r="J25" s="957"/>
      <c r="K25" s="957"/>
      <c r="L25" s="957"/>
      <c r="M25" s="957"/>
      <c r="N25" s="957"/>
      <c r="O25" s="958"/>
      <c r="P25" s="667">
        <v>5.758</v>
      </c>
      <c r="Q25" s="668"/>
      <c r="R25" s="668"/>
      <c r="S25" s="668"/>
      <c r="T25" s="668"/>
      <c r="U25" s="668"/>
      <c r="V25" s="669"/>
      <c r="W25" s="667"/>
      <c r="X25" s="668"/>
      <c r="Y25" s="668"/>
      <c r="Z25" s="668"/>
      <c r="AA25" s="668"/>
      <c r="AB25" s="668"/>
      <c r="AC25" s="66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566</v>
      </c>
      <c r="H26" s="957"/>
      <c r="I26" s="957"/>
      <c r="J26" s="957"/>
      <c r="K26" s="957"/>
      <c r="L26" s="957"/>
      <c r="M26" s="957"/>
      <c r="N26" s="957"/>
      <c r="O26" s="958"/>
      <c r="P26" s="667">
        <v>1.671</v>
      </c>
      <c r="Q26" s="668"/>
      <c r="R26" s="668"/>
      <c r="S26" s="668"/>
      <c r="T26" s="668"/>
      <c r="U26" s="668"/>
      <c r="V26" s="669"/>
      <c r="W26" s="667"/>
      <c r="X26" s="668"/>
      <c r="Y26" s="668"/>
      <c r="Z26" s="668"/>
      <c r="AA26" s="668"/>
      <c r="AB26" s="668"/>
      <c r="AC26" s="66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986"/>
      <c r="Q27" s="987"/>
      <c r="R27" s="987"/>
      <c r="S27" s="987"/>
      <c r="T27" s="987"/>
      <c r="U27" s="987"/>
      <c r="V27" s="988"/>
      <c r="W27" s="667"/>
      <c r="X27" s="668"/>
      <c r="Y27" s="668"/>
      <c r="Z27" s="668"/>
      <c r="AA27" s="668"/>
      <c r="AB27" s="668"/>
      <c r="AC27" s="66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336</v>
      </c>
      <c r="H28" s="960"/>
      <c r="I28" s="960"/>
      <c r="J28" s="960"/>
      <c r="K28" s="960"/>
      <c r="L28" s="960"/>
      <c r="M28" s="960"/>
      <c r="N28" s="960"/>
      <c r="O28" s="961"/>
      <c r="P28" s="989">
        <f>P29-SUM(P23:P27)</f>
        <v>-2.9999999999997584E-2</v>
      </c>
      <c r="Q28" s="990"/>
      <c r="R28" s="990"/>
      <c r="S28" s="990"/>
      <c r="T28" s="990"/>
      <c r="U28" s="990"/>
      <c r="V28" s="991"/>
      <c r="W28" s="890">
        <f>W29-SUM(W23:W27)</f>
        <v>0</v>
      </c>
      <c r="X28" s="891"/>
      <c r="Y28" s="891"/>
      <c r="Z28" s="891"/>
      <c r="AA28" s="891"/>
      <c r="AB28" s="891"/>
      <c r="AC28" s="89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333</v>
      </c>
      <c r="H29" s="963"/>
      <c r="I29" s="963"/>
      <c r="J29" s="963"/>
      <c r="K29" s="963"/>
      <c r="L29" s="963"/>
      <c r="M29" s="963"/>
      <c r="N29" s="963"/>
      <c r="O29" s="964"/>
      <c r="P29" s="667">
        <f>AK13</f>
        <v>22.8</v>
      </c>
      <c r="Q29" s="668"/>
      <c r="R29" s="668"/>
      <c r="S29" s="668"/>
      <c r="T29" s="668"/>
      <c r="U29" s="668"/>
      <c r="V29" s="669"/>
      <c r="W29" s="992">
        <f>AR13</f>
        <v>0</v>
      </c>
      <c r="X29" s="993"/>
      <c r="Y29" s="993"/>
      <c r="Z29" s="993"/>
      <c r="AA29" s="993"/>
      <c r="AB29" s="993"/>
      <c r="AC29" s="994"/>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73" t="s">
        <v>348</v>
      </c>
      <c r="B30" s="874"/>
      <c r="C30" s="874"/>
      <c r="D30" s="874"/>
      <c r="E30" s="874"/>
      <c r="F30" s="875"/>
      <c r="G30" s="783" t="s">
        <v>145</v>
      </c>
      <c r="H30" s="784"/>
      <c r="I30" s="784"/>
      <c r="J30" s="784"/>
      <c r="K30" s="784"/>
      <c r="L30" s="784"/>
      <c r="M30" s="784"/>
      <c r="N30" s="784"/>
      <c r="O30" s="785"/>
      <c r="P30" s="869" t="s">
        <v>58</v>
      </c>
      <c r="Q30" s="784"/>
      <c r="R30" s="784"/>
      <c r="S30" s="784"/>
      <c r="T30" s="784"/>
      <c r="U30" s="784"/>
      <c r="V30" s="784"/>
      <c r="W30" s="784"/>
      <c r="X30" s="785"/>
      <c r="Y30" s="866"/>
      <c r="Z30" s="867"/>
      <c r="AA30" s="868"/>
      <c r="AB30" s="870" t="s">
        <v>11</v>
      </c>
      <c r="AC30" s="871"/>
      <c r="AD30" s="872"/>
      <c r="AE30" s="870" t="s">
        <v>391</v>
      </c>
      <c r="AF30" s="871"/>
      <c r="AG30" s="871"/>
      <c r="AH30" s="872"/>
      <c r="AI30" s="870" t="s">
        <v>413</v>
      </c>
      <c r="AJ30" s="871"/>
      <c r="AK30" s="871"/>
      <c r="AL30" s="872"/>
      <c r="AM30" s="930" t="s">
        <v>418</v>
      </c>
      <c r="AN30" s="930"/>
      <c r="AO30" s="930"/>
      <c r="AP30" s="870"/>
      <c r="AQ30" s="777" t="s">
        <v>234</v>
      </c>
      <c r="AR30" s="778"/>
      <c r="AS30" s="778"/>
      <c r="AT30" s="779"/>
      <c r="AU30" s="784" t="s">
        <v>133</v>
      </c>
      <c r="AV30" s="784"/>
      <c r="AW30" s="784"/>
      <c r="AX30" s="931"/>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8"/>
      <c r="AR31" s="199"/>
      <c r="AS31" s="132" t="s">
        <v>235</v>
      </c>
      <c r="AT31" s="133"/>
      <c r="AU31" s="198"/>
      <c r="AV31" s="198"/>
      <c r="AW31" s="401" t="s">
        <v>180</v>
      </c>
      <c r="AX31" s="402"/>
    </row>
    <row r="32" spans="1:50" ht="23.25" customHeight="1" x14ac:dyDescent="0.15">
      <c r="A32" s="406"/>
      <c r="B32" s="404"/>
      <c r="C32" s="404"/>
      <c r="D32" s="404"/>
      <c r="E32" s="404"/>
      <c r="F32" s="405"/>
      <c r="G32" s="572" t="s">
        <v>560</v>
      </c>
      <c r="H32" s="573"/>
      <c r="I32" s="573"/>
      <c r="J32" s="573"/>
      <c r="K32" s="573"/>
      <c r="L32" s="573"/>
      <c r="M32" s="573"/>
      <c r="N32" s="573"/>
      <c r="O32" s="574"/>
      <c r="P32" s="104" t="s">
        <v>560</v>
      </c>
      <c r="Q32" s="104"/>
      <c r="R32" s="104"/>
      <c r="S32" s="104"/>
      <c r="T32" s="104"/>
      <c r="U32" s="104"/>
      <c r="V32" s="104"/>
      <c r="W32" s="104"/>
      <c r="X32" s="105"/>
      <c r="Y32" s="477" t="s">
        <v>12</v>
      </c>
      <c r="Z32" s="537"/>
      <c r="AA32" s="538"/>
      <c r="AB32" s="467" t="s">
        <v>560</v>
      </c>
      <c r="AC32" s="467"/>
      <c r="AD32" s="467"/>
      <c r="AE32" s="216" t="s">
        <v>560</v>
      </c>
      <c r="AF32" s="217"/>
      <c r="AG32" s="217"/>
      <c r="AH32" s="217"/>
      <c r="AI32" s="216" t="s">
        <v>560</v>
      </c>
      <c r="AJ32" s="217"/>
      <c r="AK32" s="217"/>
      <c r="AL32" s="217"/>
      <c r="AM32" s="216" t="s">
        <v>560</v>
      </c>
      <c r="AN32" s="217"/>
      <c r="AO32" s="217"/>
      <c r="AP32" s="217"/>
      <c r="AQ32" s="343" t="s">
        <v>560</v>
      </c>
      <c r="AR32" s="206"/>
      <c r="AS32" s="206"/>
      <c r="AT32" s="344"/>
      <c r="AU32" s="217" t="s">
        <v>560</v>
      </c>
      <c r="AV32" s="217"/>
      <c r="AW32" s="217"/>
      <c r="AX32" s="219"/>
    </row>
    <row r="33" spans="1:50" ht="23.25" customHeight="1" x14ac:dyDescent="0.15">
      <c r="A33" s="407"/>
      <c r="B33" s="408"/>
      <c r="C33" s="408"/>
      <c r="D33" s="408"/>
      <c r="E33" s="408"/>
      <c r="F33" s="409"/>
      <c r="G33" s="575"/>
      <c r="H33" s="576"/>
      <c r="I33" s="576"/>
      <c r="J33" s="576"/>
      <c r="K33" s="576"/>
      <c r="L33" s="576"/>
      <c r="M33" s="576"/>
      <c r="N33" s="576"/>
      <c r="O33" s="577"/>
      <c r="P33" s="107"/>
      <c r="Q33" s="107"/>
      <c r="R33" s="107"/>
      <c r="S33" s="107"/>
      <c r="T33" s="107"/>
      <c r="U33" s="107"/>
      <c r="V33" s="107"/>
      <c r="W33" s="107"/>
      <c r="X33" s="108"/>
      <c r="Y33" s="421" t="s">
        <v>53</v>
      </c>
      <c r="Z33" s="422"/>
      <c r="AA33" s="423"/>
      <c r="AB33" s="529" t="s">
        <v>560</v>
      </c>
      <c r="AC33" s="529"/>
      <c r="AD33" s="529"/>
      <c r="AE33" s="216" t="s">
        <v>560</v>
      </c>
      <c r="AF33" s="217"/>
      <c r="AG33" s="217"/>
      <c r="AH33" s="217"/>
      <c r="AI33" s="216" t="s">
        <v>560</v>
      </c>
      <c r="AJ33" s="217"/>
      <c r="AK33" s="217"/>
      <c r="AL33" s="217"/>
      <c r="AM33" s="216" t="s">
        <v>560</v>
      </c>
      <c r="AN33" s="217"/>
      <c r="AO33" s="217"/>
      <c r="AP33" s="217"/>
      <c r="AQ33" s="343" t="s">
        <v>560</v>
      </c>
      <c r="AR33" s="206"/>
      <c r="AS33" s="206"/>
      <c r="AT33" s="344"/>
      <c r="AU33" s="217" t="s">
        <v>560</v>
      </c>
      <c r="AV33" s="217"/>
      <c r="AW33" s="217"/>
      <c r="AX33" s="219"/>
    </row>
    <row r="34" spans="1:50" ht="23.25" customHeight="1" x14ac:dyDescent="0.15">
      <c r="A34" s="406"/>
      <c r="B34" s="404"/>
      <c r="C34" s="404"/>
      <c r="D34" s="404"/>
      <c r="E34" s="404"/>
      <c r="F34" s="405"/>
      <c r="G34" s="578"/>
      <c r="H34" s="579"/>
      <c r="I34" s="579"/>
      <c r="J34" s="579"/>
      <c r="K34" s="579"/>
      <c r="L34" s="579"/>
      <c r="M34" s="579"/>
      <c r="N34" s="579"/>
      <c r="O34" s="580"/>
      <c r="P34" s="110"/>
      <c r="Q34" s="110"/>
      <c r="R34" s="110"/>
      <c r="S34" s="110"/>
      <c r="T34" s="110"/>
      <c r="U34" s="110"/>
      <c r="V34" s="110"/>
      <c r="W34" s="110"/>
      <c r="X34" s="111"/>
      <c r="Y34" s="421" t="s">
        <v>13</v>
      </c>
      <c r="Z34" s="422"/>
      <c r="AA34" s="423"/>
      <c r="AB34" s="562" t="s">
        <v>181</v>
      </c>
      <c r="AC34" s="562"/>
      <c r="AD34" s="562"/>
      <c r="AE34" s="216" t="s">
        <v>560</v>
      </c>
      <c r="AF34" s="217"/>
      <c r="AG34" s="217"/>
      <c r="AH34" s="217"/>
      <c r="AI34" s="216" t="s">
        <v>560</v>
      </c>
      <c r="AJ34" s="217"/>
      <c r="AK34" s="217"/>
      <c r="AL34" s="217"/>
      <c r="AM34" s="216" t="s">
        <v>560</v>
      </c>
      <c r="AN34" s="217"/>
      <c r="AO34" s="217"/>
      <c r="AP34" s="217"/>
      <c r="AQ34" s="343" t="s">
        <v>560</v>
      </c>
      <c r="AR34" s="206"/>
      <c r="AS34" s="206"/>
      <c r="AT34" s="344"/>
      <c r="AU34" s="217" t="s">
        <v>567</v>
      </c>
      <c r="AV34" s="217"/>
      <c r="AW34" s="217"/>
      <c r="AX34" s="219"/>
    </row>
    <row r="35" spans="1:50" ht="23.25" customHeight="1" x14ac:dyDescent="0.15">
      <c r="A35" s="224" t="s">
        <v>379</v>
      </c>
      <c r="B35" s="225"/>
      <c r="C35" s="225"/>
      <c r="D35" s="225"/>
      <c r="E35" s="225"/>
      <c r="F35" s="226"/>
      <c r="G35" s="230" t="s">
        <v>560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0" t="s">
        <v>348</v>
      </c>
      <c r="B37" s="781"/>
      <c r="C37" s="781"/>
      <c r="D37" s="781"/>
      <c r="E37" s="781"/>
      <c r="F37" s="782"/>
      <c r="G37" s="416" t="s">
        <v>145</v>
      </c>
      <c r="H37" s="417"/>
      <c r="I37" s="417"/>
      <c r="J37" s="417"/>
      <c r="K37" s="417"/>
      <c r="L37" s="417"/>
      <c r="M37" s="417"/>
      <c r="N37" s="417"/>
      <c r="O37" s="418"/>
      <c r="P37" s="454" t="s">
        <v>58</v>
      </c>
      <c r="Q37" s="417"/>
      <c r="R37" s="417"/>
      <c r="S37" s="417"/>
      <c r="T37" s="417"/>
      <c r="U37" s="417"/>
      <c r="V37" s="417"/>
      <c r="W37" s="417"/>
      <c r="X37" s="418"/>
      <c r="Y37" s="455"/>
      <c r="Z37" s="456"/>
      <c r="AA37" s="457"/>
      <c r="AB37" s="413" t="s">
        <v>11</v>
      </c>
      <c r="AC37" s="414"/>
      <c r="AD37" s="415"/>
      <c r="AE37" s="242" t="s">
        <v>391</v>
      </c>
      <c r="AF37" s="243"/>
      <c r="AG37" s="243"/>
      <c r="AH37" s="244"/>
      <c r="AI37" s="242" t="s">
        <v>389</v>
      </c>
      <c r="AJ37" s="243"/>
      <c r="AK37" s="243"/>
      <c r="AL37" s="244"/>
      <c r="AM37" s="248" t="s">
        <v>418</v>
      </c>
      <c r="AN37" s="248"/>
      <c r="AO37" s="248"/>
      <c r="AP37" s="248"/>
      <c r="AQ37" s="150" t="s">
        <v>234</v>
      </c>
      <c r="AR37" s="151"/>
      <c r="AS37" s="151"/>
      <c r="AT37" s="152"/>
      <c r="AU37" s="417" t="s">
        <v>133</v>
      </c>
      <c r="AV37" s="417"/>
      <c r="AW37" s="417"/>
      <c r="AX37" s="925"/>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8"/>
      <c r="AR38" s="199"/>
      <c r="AS38" s="132" t="s">
        <v>235</v>
      </c>
      <c r="AT38" s="133"/>
      <c r="AU38" s="198"/>
      <c r="AV38" s="198"/>
      <c r="AW38" s="401" t="s">
        <v>180</v>
      </c>
      <c r="AX38" s="402"/>
    </row>
    <row r="39" spans="1:50" ht="23.25" hidden="1" customHeight="1" x14ac:dyDescent="0.15">
      <c r="A39" s="406"/>
      <c r="B39" s="404"/>
      <c r="C39" s="404"/>
      <c r="D39" s="404"/>
      <c r="E39" s="404"/>
      <c r="F39" s="405"/>
      <c r="G39" s="572"/>
      <c r="H39" s="573"/>
      <c r="I39" s="573"/>
      <c r="J39" s="573"/>
      <c r="K39" s="573"/>
      <c r="L39" s="573"/>
      <c r="M39" s="573"/>
      <c r="N39" s="573"/>
      <c r="O39" s="574"/>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x14ac:dyDescent="0.15">
      <c r="A40" s="407"/>
      <c r="B40" s="408"/>
      <c r="C40" s="408"/>
      <c r="D40" s="408"/>
      <c r="E40" s="408"/>
      <c r="F40" s="409"/>
      <c r="G40" s="575"/>
      <c r="H40" s="576"/>
      <c r="I40" s="576"/>
      <c r="J40" s="576"/>
      <c r="K40" s="576"/>
      <c r="L40" s="576"/>
      <c r="M40" s="576"/>
      <c r="N40" s="576"/>
      <c r="O40" s="577"/>
      <c r="P40" s="107"/>
      <c r="Q40" s="107"/>
      <c r="R40" s="107"/>
      <c r="S40" s="107"/>
      <c r="T40" s="107"/>
      <c r="U40" s="107"/>
      <c r="V40" s="107"/>
      <c r="W40" s="107"/>
      <c r="X40" s="108"/>
      <c r="Y40" s="421" t="s">
        <v>53</v>
      </c>
      <c r="Z40" s="422"/>
      <c r="AA40" s="423"/>
      <c r="AB40" s="529"/>
      <c r="AC40" s="529"/>
      <c r="AD40" s="529"/>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x14ac:dyDescent="0.15">
      <c r="A41" s="410"/>
      <c r="B41" s="411"/>
      <c r="C41" s="411"/>
      <c r="D41" s="411"/>
      <c r="E41" s="411"/>
      <c r="F41" s="412"/>
      <c r="G41" s="578"/>
      <c r="H41" s="579"/>
      <c r="I41" s="579"/>
      <c r="J41" s="579"/>
      <c r="K41" s="579"/>
      <c r="L41" s="579"/>
      <c r="M41" s="579"/>
      <c r="N41" s="579"/>
      <c r="O41" s="580"/>
      <c r="P41" s="110"/>
      <c r="Q41" s="110"/>
      <c r="R41" s="110"/>
      <c r="S41" s="110"/>
      <c r="T41" s="110"/>
      <c r="U41" s="110"/>
      <c r="V41" s="110"/>
      <c r="W41" s="110"/>
      <c r="X41" s="111"/>
      <c r="Y41" s="421" t="s">
        <v>13</v>
      </c>
      <c r="Z41" s="422"/>
      <c r="AA41" s="423"/>
      <c r="AB41" s="562" t="s">
        <v>181</v>
      </c>
      <c r="AC41" s="562"/>
      <c r="AD41" s="562"/>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0" t="s">
        <v>348</v>
      </c>
      <c r="B44" s="781"/>
      <c r="C44" s="781"/>
      <c r="D44" s="781"/>
      <c r="E44" s="781"/>
      <c r="F44" s="782"/>
      <c r="G44" s="416" t="s">
        <v>145</v>
      </c>
      <c r="H44" s="417"/>
      <c r="I44" s="417"/>
      <c r="J44" s="417"/>
      <c r="K44" s="417"/>
      <c r="L44" s="417"/>
      <c r="M44" s="417"/>
      <c r="N44" s="417"/>
      <c r="O44" s="418"/>
      <c r="P44" s="454" t="s">
        <v>58</v>
      </c>
      <c r="Q44" s="417"/>
      <c r="R44" s="417"/>
      <c r="S44" s="417"/>
      <c r="T44" s="417"/>
      <c r="U44" s="417"/>
      <c r="V44" s="417"/>
      <c r="W44" s="417"/>
      <c r="X44" s="418"/>
      <c r="Y44" s="455"/>
      <c r="Z44" s="456"/>
      <c r="AA44" s="457"/>
      <c r="AB44" s="413" t="s">
        <v>11</v>
      </c>
      <c r="AC44" s="414"/>
      <c r="AD44" s="415"/>
      <c r="AE44" s="242" t="s">
        <v>391</v>
      </c>
      <c r="AF44" s="243"/>
      <c r="AG44" s="243"/>
      <c r="AH44" s="244"/>
      <c r="AI44" s="242" t="s">
        <v>389</v>
      </c>
      <c r="AJ44" s="243"/>
      <c r="AK44" s="243"/>
      <c r="AL44" s="244"/>
      <c r="AM44" s="248" t="s">
        <v>418</v>
      </c>
      <c r="AN44" s="248"/>
      <c r="AO44" s="248"/>
      <c r="AP44" s="248"/>
      <c r="AQ44" s="150" t="s">
        <v>234</v>
      </c>
      <c r="AR44" s="151"/>
      <c r="AS44" s="151"/>
      <c r="AT44" s="152"/>
      <c r="AU44" s="417" t="s">
        <v>133</v>
      </c>
      <c r="AV44" s="417"/>
      <c r="AW44" s="417"/>
      <c r="AX44" s="925"/>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8"/>
      <c r="AR45" s="199"/>
      <c r="AS45" s="132" t="s">
        <v>235</v>
      </c>
      <c r="AT45" s="133"/>
      <c r="AU45" s="198"/>
      <c r="AV45" s="198"/>
      <c r="AW45" s="401" t="s">
        <v>180</v>
      </c>
      <c r="AX45" s="402"/>
    </row>
    <row r="46" spans="1:50" ht="23.25" hidden="1" customHeight="1" x14ac:dyDescent="0.15">
      <c r="A46" s="406"/>
      <c r="B46" s="404"/>
      <c r="C46" s="404"/>
      <c r="D46" s="404"/>
      <c r="E46" s="404"/>
      <c r="F46" s="405"/>
      <c r="G46" s="572"/>
      <c r="H46" s="573"/>
      <c r="I46" s="573"/>
      <c r="J46" s="573"/>
      <c r="K46" s="573"/>
      <c r="L46" s="573"/>
      <c r="M46" s="573"/>
      <c r="N46" s="573"/>
      <c r="O46" s="574"/>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15">
      <c r="A47" s="407"/>
      <c r="B47" s="408"/>
      <c r="C47" s="408"/>
      <c r="D47" s="408"/>
      <c r="E47" s="408"/>
      <c r="F47" s="409"/>
      <c r="G47" s="575"/>
      <c r="H47" s="576"/>
      <c r="I47" s="576"/>
      <c r="J47" s="576"/>
      <c r="K47" s="576"/>
      <c r="L47" s="576"/>
      <c r="M47" s="576"/>
      <c r="N47" s="576"/>
      <c r="O47" s="577"/>
      <c r="P47" s="107"/>
      <c r="Q47" s="107"/>
      <c r="R47" s="107"/>
      <c r="S47" s="107"/>
      <c r="T47" s="107"/>
      <c r="U47" s="107"/>
      <c r="V47" s="107"/>
      <c r="W47" s="107"/>
      <c r="X47" s="108"/>
      <c r="Y47" s="421" t="s">
        <v>53</v>
      </c>
      <c r="Z47" s="422"/>
      <c r="AA47" s="423"/>
      <c r="AB47" s="529"/>
      <c r="AC47" s="529"/>
      <c r="AD47" s="529"/>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15">
      <c r="A48" s="410"/>
      <c r="B48" s="411"/>
      <c r="C48" s="411"/>
      <c r="D48" s="411"/>
      <c r="E48" s="411"/>
      <c r="F48" s="412"/>
      <c r="G48" s="578"/>
      <c r="H48" s="579"/>
      <c r="I48" s="579"/>
      <c r="J48" s="579"/>
      <c r="K48" s="579"/>
      <c r="L48" s="579"/>
      <c r="M48" s="579"/>
      <c r="N48" s="579"/>
      <c r="O48" s="580"/>
      <c r="P48" s="110"/>
      <c r="Q48" s="110"/>
      <c r="R48" s="110"/>
      <c r="S48" s="110"/>
      <c r="T48" s="110"/>
      <c r="U48" s="110"/>
      <c r="V48" s="110"/>
      <c r="W48" s="110"/>
      <c r="X48" s="111"/>
      <c r="Y48" s="421" t="s">
        <v>13</v>
      </c>
      <c r="Z48" s="422"/>
      <c r="AA48" s="423"/>
      <c r="AB48" s="562" t="s">
        <v>181</v>
      </c>
      <c r="AC48" s="562"/>
      <c r="AD48" s="562"/>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348</v>
      </c>
      <c r="B51" s="404"/>
      <c r="C51" s="404"/>
      <c r="D51" s="404"/>
      <c r="E51" s="404"/>
      <c r="F51" s="405"/>
      <c r="G51" s="416" t="s">
        <v>145</v>
      </c>
      <c r="H51" s="417"/>
      <c r="I51" s="417"/>
      <c r="J51" s="417"/>
      <c r="K51" s="417"/>
      <c r="L51" s="417"/>
      <c r="M51" s="417"/>
      <c r="N51" s="417"/>
      <c r="O51" s="418"/>
      <c r="P51" s="454" t="s">
        <v>58</v>
      </c>
      <c r="Q51" s="417"/>
      <c r="R51" s="417"/>
      <c r="S51" s="417"/>
      <c r="T51" s="417"/>
      <c r="U51" s="417"/>
      <c r="V51" s="417"/>
      <c r="W51" s="417"/>
      <c r="X51" s="418"/>
      <c r="Y51" s="455"/>
      <c r="Z51" s="456"/>
      <c r="AA51" s="457"/>
      <c r="AB51" s="413" t="s">
        <v>11</v>
      </c>
      <c r="AC51" s="414"/>
      <c r="AD51" s="415"/>
      <c r="AE51" s="242" t="s">
        <v>391</v>
      </c>
      <c r="AF51" s="243"/>
      <c r="AG51" s="243"/>
      <c r="AH51" s="244"/>
      <c r="AI51" s="242" t="s">
        <v>389</v>
      </c>
      <c r="AJ51" s="243"/>
      <c r="AK51" s="243"/>
      <c r="AL51" s="244"/>
      <c r="AM51" s="248" t="s">
        <v>418</v>
      </c>
      <c r="AN51" s="248"/>
      <c r="AO51" s="248"/>
      <c r="AP51" s="248"/>
      <c r="AQ51" s="150" t="s">
        <v>234</v>
      </c>
      <c r="AR51" s="151"/>
      <c r="AS51" s="151"/>
      <c r="AT51" s="152"/>
      <c r="AU51" s="939" t="s">
        <v>133</v>
      </c>
      <c r="AV51" s="939"/>
      <c r="AW51" s="939"/>
      <c r="AX51" s="940"/>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8"/>
      <c r="AR52" s="199"/>
      <c r="AS52" s="132" t="s">
        <v>235</v>
      </c>
      <c r="AT52" s="133"/>
      <c r="AU52" s="198"/>
      <c r="AV52" s="198"/>
      <c r="AW52" s="401" t="s">
        <v>180</v>
      </c>
      <c r="AX52" s="402"/>
    </row>
    <row r="53" spans="1:50" ht="23.25" hidden="1" customHeight="1" x14ac:dyDescent="0.15">
      <c r="A53" s="406"/>
      <c r="B53" s="404"/>
      <c r="C53" s="404"/>
      <c r="D53" s="404"/>
      <c r="E53" s="404"/>
      <c r="F53" s="405"/>
      <c r="G53" s="572"/>
      <c r="H53" s="573"/>
      <c r="I53" s="573"/>
      <c r="J53" s="573"/>
      <c r="K53" s="573"/>
      <c r="L53" s="573"/>
      <c r="M53" s="573"/>
      <c r="N53" s="573"/>
      <c r="O53" s="574"/>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07"/>
      <c r="B54" s="408"/>
      <c r="C54" s="408"/>
      <c r="D54" s="408"/>
      <c r="E54" s="408"/>
      <c r="F54" s="409"/>
      <c r="G54" s="575"/>
      <c r="H54" s="576"/>
      <c r="I54" s="576"/>
      <c r="J54" s="576"/>
      <c r="K54" s="576"/>
      <c r="L54" s="576"/>
      <c r="M54" s="576"/>
      <c r="N54" s="576"/>
      <c r="O54" s="577"/>
      <c r="P54" s="107"/>
      <c r="Q54" s="107"/>
      <c r="R54" s="107"/>
      <c r="S54" s="107"/>
      <c r="T54" s="107"/>
      <c r="U54" s="107"/>
      <c r="V54" s="107"/>
      <c r="W54" s="107"/>
      <c r="X54" s="108"/>
      <c r="Y54" s="421" t="s">
        <v>53</v>
      </c>
      <c r="Z54" s="422"/>
      <c r="AA54" s="423"/>
      <c r="AB54" s="529"/>
      <c r="AC54" s="529"/>
      <c r="AD54" s="529"/>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10"/>
      <c r="B55" s="411"/>
      <c r="C55" s="411"/>
      <c r="D55" s="411"/>
      <c r="E55" s="411"/>
      <c r="F55" s="412"/>
      <c r="G55" s="578"/>
      <c r="H55" s="579"/>
      <c r="I55" s="579"/>
      <c r="J55" s="579"/>
      <c r="K55" s="579"/>
      <c r="L55" s="579"/>
      <c r="M55" s="579"/>
      <c r="N55" s="579"/>
      <c r="O55" s="580"/>
      <c r="P55" s="110"/>
      <c r="Q55" s="110"/>
      <c r="R55" s="110"/>
      <c r="S55" s="110"/>
      <c r="T55" s="110"/>
      <c r="U55" s="110"/>
      <c r="V55" s="110"/>
      <c r="W55" s="110"/>
      <c r="X55" s="111"/>
      <c r="Y55" s="421" t="s">
        <v>13</v>
      </c>
      <c r="Z55" s="422"/>
      <c r="AA55" s="423"/>
      <c r="AB55" s="602" t="s">
        <v>14</v>
      </c>
      <c r="AC55" s="602"/>
      <c r="AD55" s="602"/>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348</v>
      </c>
      <c r="B58" s="404"/>
      <c r="C58" s="404"/>
      <c r="D58" s="404"/>
      <c r="E58" s="404"/>
      <c r="F58" s="405"/>
      <c r="G58" s="416" t="s">
        <v>145</v>
      </c>
      <c r="H58" s="417"/>
      <c r="I58" s="417"/>
      <c r="J58" s="417"/>
      <c r="K58" s="417"/>
      <c r="L58" s="417"/>
      <c r="M58" s="417"/>
      <c r="N58" s="417"/>
      <c r="O58" s="418"/>
      <c r="P58" s="454" t="s">
        <v>58</v>
      </c>
      <c r="Q58" s="417"/>
      <c r="R58" s="417"/>
      <c r="S58" s="417"/>
      <c r="T58" s="417"/>
      <c r="U58" s="417"/>
      <c r="V58" s="417"/>
      <c r="W58" s="417"/>
      <c r="X58" s="418"/>
      <c r="Y58" s="455"/>
      <c r="Z58" s="456"/>
      <c r="AA58" s="457"/>
      <c r="AB58" s="413" t="s">
        <v>11</v>
      </c>
      <c r="AC58" s="414"/>
      <c r="AD58" s="415"/>
      <c r="AE58" s="242" t="s">
        <v>391</v>
      </c>
      <c r="AF58" s="243"/>
      <c r="AG58" s="243"/>
      <c r="AH58" s="244"/>
      <c r="AI58" s="242" t="s">
        <v>389</v>
      </c>
      <c r="AJ58" s="243"/>
      <c r="AK58" s="243"/>
      <c r="AL58" s="244"/>
      <c r="AM58" s="248" t="s">
        <v>418</v>
      </c>
      <c r="AN58" s="248"/>
      <c r="AO58" s="248"/>
      <c r="AP58" s="248"/>
      <c r="AQ58" s="150" t="s">
        <v>234</v>
      </c>
      <c r="AR58" s="151"/>
      <c r="AS58" s="151"/>
      <c r="AT58" s="152"/>
      <c r="AU58" s="939" t="s">
        <v>133</v>
      </c>
      <c r="AV58" s="939"/>
      <c r="AW58" s="939"/>
      <c r="AX58" s="940"/>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8"/>
      <c r="AR59" s="199"/>
      <c r="AS59" s="132" t="s">
        <v>235</v>
      </c>
      <c r="AT59" s="133"/>
      <c r="AU59" s="198"/>
      <c r="AV59" s="198"/>
      <c r="AW59" s="401" t="s">
        <v>180</v>
      </c>
      <c r="AX59" s="402"/>
    </row>
    <row r="60" spans="1:50" ht="23.25" hidden="1" customHeight="1" x14ac:dyDescent="0.15">
      <c r="A60" s="406"/>
      <c r="B60" s="404"/>
      <c r="C60" s="404"/>
      <c r="D60" s="404"/>
      <c r="E60" s="404"/>
      <c r="F60" s="405"/>
      <c r="G60" s="572"/>
      <c r="H60" s="573"/>
      <c r="I60" s="573"/>
      <c r="J60" s="573"/>
      <c r="K60" s="573"/>
      <c r="L60" s="573"/>
      <c r="M60" s="573"/>
      <c r="N60" s="573"/>
      <c r="O60" s="574"/>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07"/>
      <c r="B61" s="408"/>
      <c r="C61" s="408"/>
      <c r="D61" s="408"/>
      <c r="E61" s="408"/>
      <c r="F61" s="409"/>
      <c r="G61" s="575"/>
      <c r="H61" s="576"/>
      <c r="I61" s="576"/>
      <c r="J61" s="576"/>
      <c r="K61" s="576"/>
      <c r="L61" s="576"/>
      <c r="M61" s="576"/>
      <c r="N61" s="576"/>
      <c r="O61" s="577"/>
      <c r="P61" s="107"/>
      <c r="Q61" s="107"/>
      <c r="R61" s="107"/>
      <c r="S61" s="107"/>
      <c r="T61" s="107"/>
      <c r="U61" s="107"/>
      <c r="V61" s="107"/>
      <c r="W61" s="107"/>
      <c r="X61" s="108"/>
      <c r="Y61" s="421" t="s">
        <v>53</v>
      </c>
      <c r="Z61" s="422"/>
      <c r="AA61" s="423"/>
      <c r="AB61" s="529"/>
      <c r="AC61" s="529"/>
      <c r="AD61" s="529"/>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07"/>
      <c r="B62" s="408"/>
      <c r="C62" s="408"/>
      <c r="D62" s="408"/>
      <c r="E62" s="408"/>
      <c r="F62" s="409"/>
      <c r="G62" s="578"/>
      <c r="H62" s="579"/>
      <c r="I62" s="579"/>
      <c r="J62" s="579"/>
      <c r="K62" s="579"/>
      <c r="L62" s="579"/>
      <c r="M62" s="579"/>
      <c r="N62" s="579"/>
      <c r="O62" s="580"/>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349</v>
      </c>
      <c r="B65" s="489"/>
      <c r="C65" s="489"/>
      <c r="D65" s="489"/>
      <c r="E65" s="489"/>
      <c r="F65" s="490"/>
      <c r="G65" s="491"/>
      <c r="H65" s="237" t="s">
        <v>145</v>
      </c>
      <c r="I65" s="237"/>
      <c r="J65" s="237"/>
      <c r="K65" s="237"/>
      <c r="L65" s="237"/>
      <c r="M65" s="237"/>
      <c r="N65" s="237"/>
      <c r="O65" s="238"/>
      <c r="P65" s="236" t="s">
        <v>58</v>
      </c>
      <c r="Q65" s="237"/>
      <c r="R65" s="237"/>
      <c r="S65" s="237"/>
      <c r="T65" s="237"/>
      <c r="U65" s="237"/>
      <c r="V65" s="238"/>
      <c r="W65" s="493" t="s">
        <v>344</v>
      </c>
      <c r="X65" s="494"/>
      <c r="Y65" s="497"/>
      <c r="Z65" s="497"/>
      <c r="AA65" s="498"/>
      <c r="AB65" s="236" t="s">
        <v>11</v>
      </c>
      <c r="AC65" s="237"/>
      <c r="AD65" s="238"/>
      <c r="AE65" s="242" t="s">
        <v>391</v>
      </c>
      <c r="AF65" s="243"/>
      <c r="AG65" s="243"/>
      <c r="AH65" s="244"/>
      <c r="AI65" s="242" t="s">
        <v>389</v>
      </c>
      <c r="AJ65" s="243"/>
      <c r="AK65" s="243"/>
      <c r="AL65" s="244"/>
      <c r="AM65" s="248" t="s">
        <v>418</v>
      </c>
      <c r="AN65" s="248"/>
      <c r="AO65" s="248"/>
      <c r="AP65" s="248"/>
      <c r="AQ65" s="236" t="s">
        <v>234</v>
      </c>
      <c r="AR65" s="237"/>
      <c r="AS65" s="237"/>
      <c r="AT65" s="238"/>
      <c r="AU65" s="250" t="s">
        <v>133</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347</v>
      </c>
      <c r="AX66" s="252"/>
    </row>
    <row r="67" spans="1:50" ht="23.25" hidden="1" customHeight="1" x14ac:dyDescent="0.15">
      <c r="A67" s="481"/>
      <c r="B67" s="482"/>
      <c r="C67" s="482"/>
      <c r="D67" s="482"/>
      <c r="E67" s="482"/>
      <c r="F67" s="483"/>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53</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354</v>
      </c>
      <c r="B70" s="482"/>
      <c r="C70" s="482"/>
      <c r="D70" s="482"/>
      <c r="E70" s="482"/>
      <c r="F70" s="483"/>
      <c r="G70" s="254" t="s">
        <v>237</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53</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349</v>
      </c>
      <c r="B73" s="513"/>
      <c r="C73" s="513"/>
      <c r="D73" s="513"/>
      <c r="E73" s="513"/>
      <c r="F73" s="514"/>
      <c r="G73" s="590"/>
      <c r="H73" s="129" t="s">
        <v>145</v>
      </c>
      <c r="I73" s="129"/>
      <c r="J73" s="129"/>
      <c r="K73" s="129"/>
      <c r="L73" s="129"/>
      <c r="M73" s="129"/>
      <c r="N73" s="129"/>
      <c r="O73" s="130"/>
      <c r="P73" s="158" t="s">
        <v>58</v>
      </c>
      <c r="Q73" s="129"/>
      <c r="R73" s="129"/>
      <c r="S73" s="129"/>
      <c r="T73" s="129"/>
      <c r="U73" s="129"/>
      <c r="V73" s="129"/>
      <c r="W73" s="129"/>
      <c r="X73" s="130"/>
      <c r="Y73" s="592"/>
      <c r="Z73" s="593"/>
      <c r="AA73" s="594"/>
      <c r="AB73" s="158" t="s">
        <v>11</v>
      </c>
      <c r="AC73" s="129"/>
      <c r="AD73" s="130"/>
      <c r="AE73" s="242" t="s">
        <v>391</v>
      </c>
      <c r="AF73" s="243"/>
      <c r="AG73" s="243"/>
      <c r="AH73" s="244"/>
      <c r="AI73" s="242" t="s">
        <v>389</v>
      </c>
      <c r="AJ73" s="243"/>
      <c r="AK73" s="243"/>
      <c r="AL73" s="244"/>
      <c r="AM73" s="248" t="s">
        <v>418</v>
      </c>
      <c r="AN73" s="248"/>
      <c r="AO73" s="248"/>
      <c r="AP73" s="248"/>
      <c r="AQ73" s="158" t="s">
        <v>234</v>
      </c>
      <c r="AR73" s="129"/>
      <c r="AS73" s="129"/>
      <c r="AT73" s="130"/>
      <c r="AU73" s="134" t="s">
        <v>133</v>
      </c>
      <c r="AV73" s="135"/>
      <c r="AW73" s="135"/>
      <c r="AX73" s="136"/>
    </row>
    <row r="74" spans="1:50" ht="18.75" hidden="1" customHeight="1" x14ac:dyDescent="0.15">
      <c r="A74" s="515"/>
      <c r="B74" s="516"/>
      <c r="C74" s="516"/>
      <c r="D74" s="516"/>
      <c r="E74" s="516"/>
      <c r="F74" s="517"/>
      <c r="G74" s="59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8"/>
      <c r="AR74" s="199"/>
      <c r="AS74" s="132" t="s">
        <v>235</v>
      </c>
      <c r="AT74" s="133"/>
      <c r="AU74" s="598"/>
      <c r="AV74" s="199"/>
      <c r="AW74" s="132" t="s">
        <v>180</v>
      </c>
      <c r="AX74" s="194"/>
    </row>
    <row r="75" spans="1:50" ht="23.25" hidden="1" customHeight="1" x14ac:dyDescent="0.15">
      <c r="A75" s="515"/>
      <c r="B75" s="516"/>
      <c r="C75" s="516"/>
      <c r="D75" s="516"/>
      <c r="E75" s="516"/>
      <c r="F75" s="517"/>
      <c r="G75" s="61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15"/>
      <c r="B76" s="516"/>
      <c r="C76" s="516"/>
      <c r="D76" s="516"/>
      <c r="E76" s="516"/>
      <c r="F76" s="517"/>
      <c r="G76" s="620"/>
      <c r="H76" s="107"/>
      <c r="I76" s="107"/>
      <c r="J76" s="107"/>
      <c r="K76" s="107"/>
      <c r="L76" s="107"/>
      <c r="M76" s="107"/>
      <c r="N76" s="107"/>
      <c r="O76" s="108"/>
      <c r="P76" s="107"/>
      <c r="Q76" s="107"/>
      <c r="R76" s="107"/>
      <c r="S76" s="107"/>
      <c r="T76" s="107"/>
      <c r="U76" s="107"/>
      <c r="V76" s="107"/>
      <c r="W76" s="107"/>
      <c r="X76" s="108"/>
      <c r="Y76" s="208" t="s">
        <v>53</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15">
      <c r="A77" s="515"/>
      <c r="B77" s="516"/>
      <c r="C77" s="516"/>
      <c r="D77" s="516"/>
      <c r="E77" s="516"/>
      <c r="F77" s="517"/>
      <c r="G77" s="621"/>
      <c r="H77" s="110"/>
      <c r="I77" s="110"/>
      <c r="J77" s="110"/>
      <c r="K77" s="110"/>
      <c r="L77" s="110"/>
      <c r="M77" s="110"/>
      <c r="N77" s="110"/>
      <c r="O77" s="111"/>
      <c r="P77" s="107"/>
      <c r="Q77" s="107"/>
      <c r="R77" s="107"/>
      <c r="S77" s="107"/>
      <c r="T77" s="107"/>
      <c r="U77" s="107"/>
      <c r="V77" s="107"/>
      <c r="W77" s="107"/>
      <c r="X77" s="108"/>
      <c r="Y77" s="158" t="s">
        <v>13</v>
      </c>
      <c r="Z77" s="129"/>
      <c r="AA77" s="130"/>
      <c r="AB77" s="586" t="s">
        <v>14</v>
      </c>
      <c r="AC77" s="586"/>
      <c r="AD77" s="586"/>
      <c r="AE77" s="905"/>
      <c r="AF77" s="906"/>
      <c r="AG77" s="906"/>
      <c r="AH77" s="906"/>
      <c r="AI77" s="905"/>
      <c r="AJ77" s="906"/>
      <c r="AK77" s="906"/>
      <c r="AL77" s="906"/>
      <c r="AM77" s="905"/>
      <c r="AN77" s="906"/>
      <c r="AO77" s="906"/>
      <c r="AP77" s="906"/>
      <c r="AQ77" s="343"/>
      <c r="AR77" s="206"/>
      <c r="AS77" s="206"/>
      <c r="AT77" s="344"/>
      <c r="AU77" s="217"/>
      <c r="AV77" s="217"/>
      <c r="AW77" s="217"/>
      <c r="AX77" s="219"/>
    </row>
    <row r="78" spans="1:50" ht="69.75" hidden="1" customHeight="1" x14ac:dyDescent="0.15">
      <c r="A78" s="334" t="s">
        <v>382</v>
      </c>
      <c r="B78" s="335"/>
      <c r="C78" s="335"/>
      <c r="D78" s="335"/>
      <c r="E78" s="332" t="s">
        <v>327</v>
      </c>
      <c r="F78" s="333"/>
      <c r="G78" s="56" t="s">
        <v>237</v>
      </c>
      <c r="H78" s="595"/>
      <c r="I78" s="596"/>
      <c r="J78" s="596"/>
      <c r="K78" s="596"/>
      <c r="L78" s="596"/>
      <c r="M78" s="596"/>
      <c r="N78" s="596"/>
      <c r="O78" s="597"/>
      <c r="P78" s="146"/>
      <c r="Q78" s="146"/>
      <c r="R78" s="146"/>
      <c r="S78" s="146"/>
      <c r="T78" s="146"/>
      <c r="U78" s="146"/>
      <c r="V78" s="146"/>
      <c r="W78" s="146"/>
      <c r="X78" s="146"/>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1" t="s">
        <v>148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6" t="s">
        <v>343</v>
      </c>
      <c r="AP79" s="277"/>
      <c r="AQ79" s="277"/>
      <c r="AR79" s="80" t="s">
        <v>341</v>
      </c>
      <c r="AS79" s="276"/>
      <c r="AT79" s="277"/>
      <c r="AU79" s="277"/>
      <c r="AV79" s="277"/>
      <c r="AW79" s="277"/>
      <c r="AX79" s="1005"/>
    </row>
    <row r="80" spans="1:50" ht="18.75" customHeight="1" x14ac:dyDescent="0.15">
      <c r="A80" s="876" t="s">
        <v>146</v>
      </c>
      <c r="B80" s="530" t="s">
        <v>340</v>
      </c>
      <c r="C80" s="531"/>
      <c r="D80" s="531"/>
      <c r="E80" s="531"/>
      <c r="F80" s="532"/>
      <c r="G80" s="439" t="s">
        <v>138</v>
      </c>
      <c r="H80" s="439"/>
      <c r="I80" s="439"/>
      <c r="J80" s="439"/>
      <c r="K80" s="439"/>
      <c r="L80" s="439"/>
      <c r="M80" s="439"/>
      <c r="N80" s="439"/>
      <c r="O80" s="439"/>
      <c r="P80" s="439"/>
      <c r="Q80" s="439"/>
      <c r="R80" s="439"/>
      <c r="S80" s="439"/>
      <c r="T80" s="439"/>
      <c r="U80" s="439"/>
      <c r="V80" s="439"/>
      <c r="W80" s="439"/>
      <c r="X80" s="439"/>
      <c r="Y80" s="439"/>
      <c r="Z80" s="439"/>
      <c r="AA80" s="519"/>
      <c r="AB80" s="438" t="s">
        <v>430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x14ac:dyDescent="0.15">
      <c r="A81" s="877"/>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77"/>
      <c r="B82" s="533"/>
      <c r="C82" s="434"/>
      <c r="D82" s="434"/>
      <c r="E82" s="434"/>
      <c r="F82" s="435"/>
      <c r="G82" s="686" t="s">
        <v>665</v>
      </c>
      <c r="H82" s="686"/>
      <c r="I82" s="686"/>
      <c r="J82" s="686"/>
      <c r="K82" s="686"/>
      <c r="L82" s="686"/>
      <c r="M82" s="686"/>
      <c r="N82" s="686"/>
      <c r="O82" s="686"/>
      <c r="P82" s="686"/>
      <c r="Q82" s="686"/>
      <c r="R82" s="686"/>
      <c r="S82" s="686"/>
      <c r="T82" s="686"/>
      <c r="U82" s="686"/>
      <c r="V82" s="686"/>
      <c r="W82" s="686"/>
      <c r="X82" s="686"/>
      <c r="Y82" s="686"/>
      <c r="Z82" s="686"/>
      <c r="AA82" s="687"/>
      <c r="AB82" s="896" t="s">
        <v>678</v>
      </c>
      <c r="AC82" s="897"/>
      <c r="AD82" s="897"/>
      <c r="AE82" s="897"/>
      <c r="AF82" s="897"/>
      <c r="AG82" s="897"/>
      <c r="AH82" s="897"/>
      <c r="AI82" s="897"/>
      <c r="AJ82" s="897"/>
      <c r="AK82" s="897"/>
      <c r="AL82" s="897"/>
      <c r="AM82" s="897"/>
      <c r="AN82" s="897"/>
      <c r="AO82" s="897"/>
      <c r="AP82" s="897"/>
      <c r="AQ82" s="897"/>
      <c r="AR82" s="897"/>
      <c r="AS82" s="897"/>
      <c r="AT82" s="897"/>
      <c r="AU82" s="897"/>
      <c r="AV82" s="897"/>
      <c r="AW82" s="897"/>
      <c r="AX82" s="898"/>
    </row>
    <row r="83" spans="1:60" ht="22.5" customHeight="1" x14ac:dyDescent="0.15">
      <c r="A83" s="877"/>
      <c r="B83" s="533"/>
      <c r="C83" s="434"/>
      <c r="D83" s="434"/>
      <c r="E83" s="434"/>
      <c r="F83" s="435"/>
      <c r="G83" s="688"/>
      <c r="H83" s="688"/>
      <c r="I83" s="688"/>
      <c r="J83" s="688"/>
      <c r="K83" s="688"/>
      <c r="L83" s="688"/>
      <c r="M83" s="688"/>
      <c r="N83" s="688"/>
      <c r="O83" s="688"/>
      <c r="P83" s="688"/>
      <c r="Q83" s="688"/>
      <c r="R83" s="688"/>
      <c r="S83" s="688"/>
      <c r="T83" s="688"/>
      <c r="U83" s="688"/>
      <c r="V83" s="688"/>
      <c r="W83" s="688"/>
      <c r="X83" s="688"/>
      <c r="Y83" s="688"/>
      <c r="Z83" s="688"/>
      <c r="AA83" s="689"/>
      <c r="AB83" s="899"/>
      <c r="AC83" s="900"/>
      <c r="AD83" s="900"/>
      <c r="AE83" s="900"/>
      <c r="AF83" s="900"/>
      <c r="AG83" s="900"/>
      <c r="AH83" s="900"/>
      <c r="AI83" s="900"/>
      <c r="AJ83" s="900"/>
      <c r="AK83" s="900"/>
      <c r="AL83" s="900"/>
      <c r="AM83" s="900"/>
      <c r="AN83" s="900"/>
      <c r="AO83" s="900"/>
      <c r="AP83" s="900"/>
      <c r="AQ83" s="900"/>
      <c r="AR83" s="900"/>
      <c r="AS83" s="900"/>
      <c r="AT83" s="900"/>
      <c r="AU83" s="900"/>
      <c r="AV83" s="900"/>
      <c r="AW83" s="900"/>
      <c r="AX83" s="901"/>
    </row>
    <row r="84" spans="1:60" ht="178.5" customHeight="1" x14ac:dyDescent="0.15">
      <c r="A84" s="877"/>
      <c r="B84" s="534"/>
      <c r="C84" s="535"/>
      <c r="D84" s="535"/>
      <c r="E84" s="535"/>
      <c r="F84" s="536"/>
      <c r="G84" s="690"/>
      <c r="H84" s="690"/>
      <c r="I84" s="690"/>
      <c r="J84" s="690"/>
      <c r="K84" s="690"/>
      <c r="L84" s="690"/>
      <c r="M84" s="690"/>
      <c r="N84" s="690"/>
      <c r="O84" s="690"/>
      <c r="P84" s="690"/>
      <c r="Q84" s="690"/>
      <c r="R84" s="690"/>
      <c r="S84" s="690"/>
      <c r="T84" s="690"/>
      <c r="U84" s="690"/>
      <c r="V84" s="690"/>
      <c r="W84" s="690"/>
      <c r="X84" s="690"/>
      <c r="Y84" s="690"/>
      <c r="Z84" s="690"/>
      <c r="AA84" s="691"/>
      <c r="AB84" s="902"/>
      <c r="AC84" s="903"/>
      <c r="AD84" s="903"/>
      <c r="AE84" s="903"/>
      <c r="AF84" s="903"/>
      <c r="AG84" s="903"/>
      <c r="AH84" s="903"/>
      <c r="AI84" s="903"/>
      <c r="AJ84" s="903"/>
      <c r="AK84" s="903"/>
      <c r="AL84" s="903"/>
      <c r="AM84" s="903"/>
      <c r="AN84" s="903"/>
      <c r="AO84" s="903"/>
      <c r="AP84" s="903"/>
      <c r="AQ84" s="900"/>
      <c r="AR84" s="900"/>
      <c r="AS84" s="900"/>
      <c r="AT84" s="900"/>
      <c r="AU84" s="903"/>
      <c r="AV84" s="903"/>
      <c r="AW84" s="903"/>
      <c r="AX84" s="904"/>
    </row>
    <row r="85" spans="1:60" ht="18.75" customHeight="1" x14ac:dyDescent="0.15">
      <c r="A85" s="877"/>
      <c r="B85" s="434" t="s">
        <v>144</v>
      </c>
      <c r="C85" s="434"/>
      <c r="D85" s="434"/>
      <c r="E85" s="434"/>
      <c r="F85" s="435"/>
      <c r="G85" s="518" t="s">
        <v>60</v>
      </c>
      <c r="H85" s="439"/>
      <c r="I85" s="439"/>
      <c r="J85" s="439"/>
      <c r="K85" s="439"/>
      <c r="L85" s="439"/>
      <c r="M85" s="439"/>
      <c r="N85" s="439"/>
      <c r="O85" s="519"/>
      <c r="P85" s="438" t="s">
        <v>62</v>
      </c>
      <c r="Q85" s="439"/>
      <c r="R85" s="439"/>
      <c r="S85" s="439"/>
      <c r="T85" s="439"/>
      <c r="U85" s="439"/>
      <c r="V85" s="439"/>
      <c r="W85" s="439"/>
      <c r="X85" s="519"/>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234</v>
      </c>
      <c r="AR85" s="129"/>
      <c r="AS85" s="129"/>
      <c r="AT85" s="130"/>
      <c r="AU85" s="539" t="s">
        <v>133</v>
      </c>
      <c r="AV85" s="539"/>
      <c r="AW85" s="539"/>
      <c r="AX85" s="540"/>
      <c r="AY85" s="10"/>
      <c r="AZ85" s="10"/>
      <c r="BA85" s="10"/>
      <c r="BB85" s="10"/>
      <c r="BC85" s="10"/>
    </row>
    <row r="86" spans="1:60" ht="18.75" customHeight="1" x14ac:dyDescent="0.15">
      <c r="A86" s="877"/>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v>2</v>
      </c>
      <c r="AR86" s="198"/>
      <c r="AS86" s="132" t="s">
        <v>235</v>
      </c>
      <c r="AT86" s="133"/>
      <c r="AU86" s="198"/>
      <c r="AV86" s="198"/>
      <c r="AW86" s="401" t="s">
        <v>180</v>
      </c>
      <c r="AX86" s="402"/>
      <c r="AY86" s="10"/>
      <c r="AZ86" s="10"/>
      <c r="BA86" s="10"/>
      <c r="BB86" s="10"/>
      <c r="BC86" s="10"/>
      <c r="BD86" s="10"/>
      <c r="BE86" s="10"/>
      <c r="BF86" s="10"/>
      <c r="BG86" s="10"/>
      <c r="BH86" s="10"/>
    </row>
    <row r="87" spans="1:60" ht="23.25" customHeight="1" x14ac:dyDescent="0.15">
      <c r="A87" s="877"/>
      <c r="B87" s="434"/>
      <c r="C87" s="434"/>
      <c r="D87" s="434"/>
      <c r="E87" s="434"/>
      <c r="F87" s="435"/>
      <c r="G87" s="103" t="s">
        <v>670</v>
      </c>
      <c r="H87" s="104"/>
      <c r="I87" s="104"/>
      <c r="J87" s="104"/>
      <c r="K87" s="104"/>
      <c r="L87" s="104"/>
      <c r="M87" s="104"/>
      <c r="N87" s="104"/>
      <c r="O87" s="105"/>
      <c r="P87" s="396" t="s">
        <v>682</v>
      </c>
      <c r="Q87" s="563"/>
      <c r="R87" s="563"/>
      <c r="S87" s="563"/>
      <c r="T87" s="563"/>
      <c r="U87" s="563"/>
      <c r="V87" s="563"/>
      <c r="W87" s="563"/>
      <c r="X87" s="564"/>
      <c r="Y87" s="569" t="s">
        <v>61</v>
      </c>
      <c r="Z87" s="570"/>
      <c r="AA87" s="571"/>
      <c r="AB87" s="467" t="s">
        <v>568</v>
      </c>
      <c r="AC87" s="467"/>
      <c r="AD87" s="467"/>
      <c r="AE87" s="216">
        <v>5</v>
      </c>
      <c r="AF87" s="217"/>
      <c r="AG87" s="217"/>
      <c r="AH87" s="217"/>
      <c r="AI87" s="216">
        <v>4</v>
      </c>
      <c r="AJ87" s="217"/>
      <c r="AK87" s="217"/>
      <c r="AL87" s="217"/>
      <c r="AM87" s="216">
        <v>2</v>
      </c>
      <c r="AN87" s="217"/>
      <c r="AO87" s="217"/>
      <c r="AP87" s="217"/>
      <c r="AQ87" s="343" t="s">
        <v>560</v>
      </c>
      <c r="AR87" s="206"/>
      <c r="AS87" s="206"/>
      <c r="AT87" s="344"/>
      <c r="AU87" s="217" t="s">
        <v>560</v>
      </c>
      <c r="AV87" s="217"/>
      <c r="AW87" s="217"/>
      <c r="AX87" s="219"/>
    </row>
    <row r="88" spans="1:60" ht="23.25" customHeight="1" x14ac:dyDescent="0.15">
      <c r="A88" s="877"/>
      <c r="B88" s="434"/>
      <c r="C88" s="434"/>
      <c r="D88" s="434"/>
      <c r="E88" s="434"/>
      <c r="F88" s="435"/>
      <c r="G88" s="106"/>
      <c r="H88" s="107"/>
      <c r="I88" s="107"/>
      <c r="J88" s="107"/>
      <c r="K88" s="107"/>
      <c r="L88" s="107"/>
      <c r="M88" s="107"/>
      <c r="N88" s="107"/>
      <c r="O88" s="108"/>
      <c r="P88" s="565"/>
      <c r="Q88" s="565"/>
      <c r="R88" s="565"/>
      <c r="S88" s="565"/>
      <c r="T88" s="565"/>
      <c r="U88" s="565"/>
      <c r="V88" s="565"/>
      <c r="W88" s="565"/>
      <c r="X88" s="566"/>
      <c r="Y88" s="464" t="s">
        <v>53</v>
      </c>
      <c r="Z88" s="465"/>
      <c r="AA88" s="466"/>
      <c r="AB88" s="529" t="s">
        <v>568</v>
      </c>
      <c r="AC88" s="529"/>
      <c r="AD88" s="529"/>
      <c r="AE88" s="216">
        <v>4</v>
      </c>
      <c r="AF88" s="217"/>
      <c r="AG88" s="217"/>
      <c r="AH88" s="217"/>
      <c r="AI88" s="216">
        <v>4</v>
      </c>
      <c r="AJ88" s="217"/>
      <c r="AK88" s="217"/>
      <c r="AL88" s="217"/>
      <c r="AM88" s="216">
        <v>4</v>
      </c>
      <c r="AN88" s="217"/>
      <c r="AO88" s="217"/>
      <c r="AP88" s="217"/>
      <c r="AQ88" s="343">
        <v>3</v>
      </c>
      <c r="AR88" s="206"/>
      <c r="AS88" s="206"/>
      <c r="AT88" s="344"/>
      <c r="AU88" s="217" t="s">
        <v>560</v>
      </c>
      <c r="AV88" s="217"/>
      <c r="AW88" s="217"/>
      <c r="AX88" s="219"/>
      <c r="AY88" s="10"/>
      <c r="AZ88" s="10"/>
      <c r="BA88" s="10"/>
      <c r="BB88" s="10"/>
      <c r="BC88" s="10"/>
    </row>
    <row r="89" spans="1:60" ht="144" customHeight="1" x14ac:dyDescent="0.15">
      <c r="A89" s="877"/>
      <c r="B89" s="535"/>
      <c r="C89" s="535"/>
      <c r="D89" s="535"/>
      <c r="E89" s="535"/>
      <c r="F89" s="536"/>
      <c r="G89" s="109"/>
      <c r="H89" s="110"/>
      <c r="I89" s="110"/>
      <c r="J89" s="110"/>
      <c r="K89" s="110"/>
      <c r="L89" s="110"/>
      <c r="M89" s="110"/>
      <c r="N89" s="110"/>
      <c r="O89" s="111"/>
      <c r="P89" s="567"/>
      <c r="Q89" s="567"/>
      <c r="R89" s="567"/>
      <c r="S89" s="567"/>
      <c r="T89" s="567"/>
      <c r="U89" s="567"/>
      <c r="V89" s="567"/>
      <c r="W89" s="567"/>
      <c r="X89" s="568"/>
      <c r="Y89" s="464" t="s">
        <v>13</v>
      </c>
      <c r="Z89" s="465"/>
      <c r="AA89" s="466"/>
      <c r="AB89" s="602" t="s">
        <v>14</v>
      </c>
      <c r="AC89" s="602"/>
      <c r="AD89" s="602"/>
      <c r="AE89" s="216">
        <v>125</v>
      </c>
      <c r="AF89" s="217"/>
      <c r="AG89" s="217"/>
      <c r="AH89" s="217"/>
      <c r="AI89" s="216">
        <v>100</v>
      </c>
      <c r="AJ89" s="217"/>
      <c r="AK89" s="217"/>
      <c r="AL89" s="217"/>
      <c r="AM89" s="216">
        <v>50</v>
      </c>
      <c r="AN89" s="217"/>
      <c r="AO89" s="217"/>
      <c r="AP89" s="217"/>
      <c r="AQ89" s="343" t="s">
        <v>560</v>
      </c>
      <c r="AR89" s="206"/>
      <c r="AS89" s="206"/>
      <c r="AT89" s="344"/>
      <c r="AU89" s="217" t="s">
        <v>560</v>
      </c>
      <c r="AV89" s="217"/>
      <c r="AW89" s="217"/>
      <c r="AX89" s="219"/>
      <c r="AY89" s="10"/>
      <c r="AZ89" s="10"/>
      <c r="BA89" s="10"/>
      <c r="BB89" s="10"/>
      <c r="BC89" s="10"/>
      <c r="BD89" s="10"/>
      <c r="BE89" s="10"/>
      <c r="BF89" s="10"/>
      <c r="BG89" s="10"/>
      <c r="BH89" s="10"/>
    </row>
    <row r="90" spans="1:60" ht="18.75" customHeight="1" x14ac:dyDescent="0.15">
      <c r="A90" s="877"/>
      <c r="B90" s="434" t="s">
        <v>144</v>
      </c>
      <c r="C90" s="434"/>
      <c r="D90" s="434"/>
      <c r="E90" s="434"/>
      <c r="F90" s="435"/>
      <c r="G90" s="518" t="s">
        <v>60</v>
      </c>
      <c r="H90" s="439"/>
      <c r="I90" s="439"/>
      <c r="J90" s="439"/>
      <c r="K90" s="439"/>
      <c r="L90" s="439"/>
      <c r="M90" s="439"/>
      <c r="N90" s="439"/>
      <c r="O90" s="519"/>
      <c r="P90" s="438" t="s">
        <v>62</v>
      </c>
      <c r="Q90" s="439"/>
      <c r="R90" s="439"/>
      <c r="S90" s="439"/>
      <c r="T90" s="439"/>
      <c r="U90" s="439"/>
      <c r="V90" s="439"/>
      <c r="W90" s="439"/>
      <c r="X90" s="519"/>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234</v>
      </c>
      <c r="AR90" s="129"/>
      <c r="AS90" s="129"/>
      <c r="AT90" s="130"/>
      <c r="AU90" s="539" t="s">
        <v>133</v>
      </c>
      <c r="AV90" s="539"/>
      <c r="AW90" s="539"/>
      <c r="AX90" s="540"/>
    </row>
    <row r="91" spans="1:60" ht="18.75" customHeight="1" x14ac:dyDescent="0.15">
      <c r="A91" s="877"/>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v>2</v>
      </c>
      <c r="AR91" s="198"/>
      <c r="AS91" s="132" t="s">
        <v>235</v>
      </c>
      <c r="AT91" s="133"/>
      <c r="AU91" s="198"/>
      <c r="AV91" s="198"/>
      <c r="AW91" s="401" t="s">
        <v>180</v>
      </c>
      <c r="AX91" s="402"/>
      <c r="AY91" s="10"/>
      <c r="AZ91" s="10"/>
      <c r="BA91" s="10"/>
      <c r="BB91" s="10"/>
      <c r="BC91" s="10"/>
    </row>
    <row r="92" spans="1:60" ht="23.25" customHeight="1" x14ac:dyDescent="0.15">
      <c r="A92" s="877"/>
      <c r="B92" s="434"/>
      <c r="C92" s="434"/>
      <c r="D92" s="434"/>
      <c r="E92" s="434"/>
      <c r="F92" s="435"/>
      <c r="G92" s="103" t="s">
        <v>664</v>
      </c>
      <c r="H92" s="104"/>
      <c r="I92" s="104"/>
      <c r="J92" s="104"/>
      <c r="K92" s="104"/>
      <c r="L92" s="104"/>
      <c r="M92" s="104"/>
      <c r="N92" s="104"/>
      <c r="O92" s="105"/>
      <c r="P92" s="104" t="s">
        <v>674</v>
      </c>
      <c r="Q92" s="520"/>
      <c r="R92" s="520"/>
      <c r="S92" s="520"/>
      <c r="T92" s="520"/>
      <c r="U92" s="520"/>
      <c r="V92" s="520"/>
      <c r="W92" s="520"/>
      <c r="X92" s="521"/>
      <c r="Y92" s="569" t="s">
        <v>61</v>
      </c>
      <c r="Z92" s="570"/>
      <c r="AA92" s="571"/>
      <c r="AB92" s="467" t="s">
        <v>569</v>
      </c>
      <c r="AC92" s="467"/>
      <c r="AD92" s="467"/>
      <c r="AE92" s="216">
        <v>88.6</v>
      </c>
      <c r="AF92" s="217"/>
      <c r="AG92" s="217"/>
      <c r="AH92" s="217"/>
      <c r="AI92" s="216">
        <v>87.4</v>
      </c>
      <c r="AJ92" s="217"/>
      <c r="AK92" s="217"/>
      <c r="AL92" s="217"/>
      <c r="AM92" s="216">
        <v>80.099999999999994</v>
      </c>
      <c r="AN92" s="217"/>
      <c r="AO92" s="217"/>
      <c r="AP92" s="217"/>
      <c r="AQ92" s="343" t="s">
        <v>570</v>
      </c>
      <c r="AR92" s="206"/>
      <c r="AS92" s="206"/>
      <c r="AT92" s="344"/>
      <c r="AU92" s="217" t="s">
        <v>560</v>
      </c>
      <c r="AV92" s="217"/>
      <c r="AW92" s="217"/>
      <c r="AX92" s="219"/>
      <c r="AY92" s="10"/>
      <c r="AZ92" s="10"/>
      <c r="BA92" s="10"/>
      <c r="BB92" s="10"/>
      <c r="BC92" s="10"/>
      <c r="BD92" s="10"/>
      <c r="BE92" s="10"/>
      <c r="BF92" s="10"/>
      <c r="BG92" s="10"/>
      <c r="BH92" s="10"/>
    </row>
    <row r="93" spans="1:60" ht="23.25" customHeight="1" x14ac:dyDescent="0.15">
      <c r="A93" s="877"/>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53</v>
      </c>
      <c r="Z93" s="465"/>
      <c r="AA93" s="466"/>
      <c r="AB93" s="529" t="s">
        <v>569</v>
      </c>
      <c r="AC93" s="529"/>
      <c r="AD93" s="529"/>
      <c r="AE93" s="216" t="s">
        <v>559</v>
      </c>
      <c r="AF93" s="217"/>
      <c r="AG93" s="217"/>
      <c r="AH93" s="217"/>
      <c r="AI93" s="216" t="s">
        <v>559</v>
      </c>
      <c r="AJ93" s="217"/>
      <c r="AK93" s="217"/>
      <c r="AL93" s="217"/>
      <c r="AM93" s="216" t="s">
        <v>650</v>
      </c>
      <c r="AN93" s="217"/>
      <c r="AO93" s="217"/>
      <c r="AP93" s="217"/>
      <c r="AQ93" s="343"/>
      <c r="AR93" s="206"/>
      <c r="AS93" s="206"/>
      <c r="AT93" s="344"/>
      <c r="AU93" s="217" t="s">
        <v>571</v>
      </c>
      <c r="AV93" s="217"/>
      <c r="AW93" s="217"/>
      <c r="AX93" s="219"/>
    </row>
    <row r="94" spans="1:60" ht="256.5" customHeight="1" x14ac:dyDescent="0.15">
      <c r="A94" s="877"/>
      <c r="B94" s="535"/>
      <c r="C94" s="535"/>
      <c r="D94" s="535"/>
      <c r="E94" s="535"/>
      <c r="F94" s="536"/>
      <c r="G94" s="109"/>
      <c r="H94" s="110"/>
      <c r="I94" s="110"/>
      <c r="J94" s="110"/>
      <c r="K94" s="110"/>
      <c r="L94" s="110"/>
      <c r="M94" s="110"/>
      <c r="N94" s="110"/>
      <c r="O94" s="111"/>
      <c r="P94" s="175"/>
      <c r="Q94" s="175"/>
      <c r="R94" s="175"/>
      <c r="S94" s="175"/>
      <c r="T94" s="175"/>
      <c r="U94" s="175"/>
      <c r="V94" s="175"/>
      <c r="W94" s="175"/>
      <c r="X94" s="587"/>
      <c r="Y94" s="464" t="s">
        <v>13</v>
      </c>
      <c r="Z94" s="465"/>
      <c r="AA94" s="466"/>
      <c r="AB94" s="602" t="s">
        <v>14</v>
      </c>
      <c r="AC94" s="602"/>
      <c r="AD94" s="602"/>
      <c r="AE94" s="216" t="s">
        <v>559</v>
      </c>
      <c r="AF94" s="217"/>
      <c r="AG94" s="217"/>
      <c r="AH94" s="217"/>
      <c r="AI94" s="216" t="s">
        <v>559</v>
      </c>
      <c r="AJ94" s="217"/>
      <c r="AK94" s="217"/>
      <c r="AL94" s="217"/>
      <c r="AM94" s="216" t="s">
        <v>559</v>
      </c>
      <c r="AN94" s="217"/>
      <c r="AO94" s="217"/>
      <c r="AP94" s="217"/>
      <c r="AQ94" s="343" t="s">
        <v>560</v>
      </c>
      <c r="AR94" s="206"/>
      <c r="AS94" s="206"/>
      <c r="AT94" s="344"/>
      <c r="AU94" s="217" t="s">
        <v>560</v>
      </c>
      <c r="AV94" s="217"/>
      <c r="AW94" s="217"/>
      <c r="AX94" s="219"/>
      <c r="AY94" s="10"/>
      <c r="AZ94" s="10"/>
      <c r="BA94" s="10"/>
      <c r="BB94" s="10"/>
      <c r="BC94" s="10"/>
    </row>
    <row r="95" spans="1:60" ht="18.75" customHeight="1" x14ac:dyDescent="0.15">
      <c r="A95" s="877"/>
      <c r="B95" s="434" t="s">
        <v>144</v>
      </c>
      <c r="C95" s="434"/>
      <c r="D95" s="434"/>
      <c r="E95" s="434"/>
      <c r="F95" s="435"/>
      <c r="G95" s="518" t="s">
        <v>60</v>
      </c>
      <c r="H95" s="439"/>
      <c r="I95" s="439"/>
      <c r="J95" s="439"/>
      <c r="K95" s="439"/>
      <c r="L95" s="439"/>
      <c r="M95" s="439"/>
      <c r="N95" s="439"/>
      <c r="O95" s="519"/>
      <c r="P95" s="438" t="s">
        <v>62</v>
      </c>
      <c r="Q95" s="439"/>
      <c r="R95" s="439"/>
      <c r="S95" s="439"/>
      <c r="T95" s="439"/>
      <c r="U95" s="439"/>
      <c r="V95" s="439"/>
      <c r="W95" s="439"/>
      <c r="X95" s="519"/>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234</v>
      </c>
      <c r="AR95" s="129"/>
      <c r="AS95" s="129"/>
      <c r="AT95" s="130"/>
      <c r="AU95" s="539" t="s">
        <v>133</v>
      </c>
      <c r="AV95" s="539"/>
      <c r="AW95" s="539"/>
      <c r="AX95" s="540"/>
      <c r="AY95" s="10"/>
      <c r="AZ95" s="10"/>
      <c r="BA95" s="10"/>
      <c r="BB95" s="10"/>
      <c r="BC95" s="10"/>
      <c r="BD95" s="10"/>
      <c r="BE95" s="10"/>
      <c r="BF95" s="10"/>
      <c r="BG95" s="10"/>
      <c r="BH95" s="10"/>
    </row>
    <row r="96" spans="1:60" ht="18.75" customHeight="1" x14ac:dyDescent="0.15">
      <c r="A96" s="877"/>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1" t="s">
        <v>180</v>
      </c>
      <c r="AX96" s="402"/>
    </row>
    <row r="97" spans="1:60" ht="23.25" customHeight="1" x14ac:dyDescent="0.15">
      <c r="A97" s="877"/>
      <c r="B97" s="434"/>
      <c r="C97" s="434"/>
      <c r="D97" s="434"/>
      <c r="E97" s="434"/>
      <c r="F97" s="435"/>
      <c r="G97" s="103" t="s">
        <v>683</v>
      </c>
      <c r="H97" s="104"/>
      <c r="I97" s="104"/>
      <c r="J97" s="104"/>
      <c r="K97" s="104"/>
      <c r="L97" s="104"/>
      <c r="M97" s="104"/>
      <c r="N97" s="104"/>
      <c r="O97" s="105"/>
      <c r="P97" s="104" t="s">
        <v>684</v>
      </c>
      <c r="Q97" s="520"/>
      <c r="R97" s="520"/>
      <c r="S97" s="520"/>
      <c r="T97" s="520"/>
      <c r="U97" s="520"/>
      <c r="V97" s="520"/>
      <c r="W97" s="520"/>
      <c r="X97" s="521"/>
      <c r="Y97" s="569" t="s">
        <v>61</v>
      </c>
      <c r="Z97" s="570"/>
      <c r="AA97" s="571"/>
      <c r="AB97" s="474" t="s">
        <v>653</v>
      </c>
      <c r="AC97" s="475"/>
      <c r="AD97" s="476"/>
      <c r="AE97" s="216" t="s">
        <v>654</v>
      </c>
      <c r="AF97" s="217"/>
      <c r="AG97" s="217"/>
      <c r="AH97" s="218"/>
      <c r="AI97" s="216" t="s">
        <v>654</v>
      </c>
      <c r="AJ97" s="217"/>
      <c r="AK97" s="217"/>
      <c r="AL97" s="218"/>
      <c r="AM97" s="216" t="s">
        <v>671</v>
      </c>
      <c r="AN97" s="217"/>
      <c r="AO97" s="217"/>
      <c r="AP97" s="217"/>
      <c r="AQ97" s="343"/>
      <c r="AR97" s="206"/>
      <c r="AS97" s="206"/>
      <c r="AT97" s="344"/>
      <c r="AU97" s="217" t="s">
        <v>654</v>
      </c>
      <c r="AV97" s="217"/>
      <c r="AW97" s="217"/>
      <c r="AX97" s="219"/>
      <c r="AY97" s="10"/>
      <c r="AZ97" s="10"/>
      <c r="BA97" s="10"/>
      <c r="BB97" s="10"/>
      <c r="BC97" s="10"/>
    </row>
    <row r="98" spans="1:60" ht="23.25" customHeight="1" x14ac:dyDescent="0.15">
      <c r="A98" s="877"/>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53</v>
      </c>
      <c r="Z98" s="465"/>
      <c r="AA98" s="466"/>
      <c r="AB98" s="468" t="s">
        <v>653</v>
      </c>
      <c r="AC98" s="469"/>
      <c r="AD98" s="470"/>
      <c r="AE98" s="216" t="s">
        <v>654</v>
      </c>
      <c r="AF98" s="217"/>
      <c r="AG98" s="217"/>
      <c r="AH98" s="218"/>
      <c r="AI98" s="216" t="s">
        <v>654</v>
      </c>
      <c r="AJ98" s="217"/>
      <c r="AK98" s="217"/>
      <c r="AL98" s="218"/>
      <c r="AM98" s="216" t="s">
        <v>654</v>
      </c>
      <c r="AN98" s="217"/>
      <c r="AO98" s="217"/>
      <c r="AP98" s="217"/>
      <c r="AQ98" s="343"/>
      <c r="AR98" s="206"/>
      <c r="AS98" s="206"/>
      <c r="AT98" s="344"/>
      <c r="AU98" s="217" t="s">
        <v>654</v>
      </c>
      <c r="AV98" s="217"/>
      <c r="AW98" s="217"/>
      <c r="AX98" s="219"/>
      <c r="AY98" s="10"/>
      <c r="AZ98" s="10"/>
      <c r="BA98" s="10"/>
      <c r="BB98" s="10"/>
      <c r="BC98" s="10"/>
      <c r="BD98" s="10"/>
      <c r="BE98" s="10"/>
      <c r="BF98" s="10"/>
      <c r="BG98" s="10"/>
      <c r="BH98" s="10"/>
    </row>
    <row r="99" spans="1:60" ht="82.5" customHeight="1" thickBot="1" x14ac:dyDescent="0.2">
      <c r="A99" s="878"/>
      <c r="B99" s="436"/>
      <c r="C99" s="436"/>
      <c r="D99" s="436"/>
      <c r="E99" s="436"/>
      <c r="F99" s="437"/>
      <c r="G99" s="588"/>
      <c r="H99" s="214"/>
      <c r="I99" s="214"/>
      <c r="J99" s="214"/>
      <c r="K99" s="214"/>
      <c r="L99" s="214"/>
      <c r="M99" s="214"/>
      <c r="N99" s="214"/>
      <c r="O99" s="589"/>
      <c r="P99" s="524"/>
      <c r="Q99" s="524"/>
      <c r="R99" s="524"/>
      <c r="S99" s="524"/>
      <c r="T99" s="524"/>
      <c r="U99" s="524"/>
      <c r="V99" s="524"/>
      <c r="W99" s="524"/>
      <c r="X99" s="525"/>
      <c r="Y99" s="910" t="s">
        <v>13</v>
      </c>
      <c r="Z99" s="911"/>
      <c r="AA99" s="912"/>
      <c r="AB99" s="907" t="s">
        <v>14</v>
      </c>
      <c r="AC99" s="908"/>
      <c r="AD99" s="909"/>
      <c r="AE99" s="526" t="s">
        <v>654</v>
      </c>
      <c r="AF99" s="527"/>
      <c r="AG99" s="527"/>
      <c r="AH99" s="528"/>
      <c r="AI99" s="526" t="s">
        <v>654</v>
      </c>
      <c r="AJ99" s="527"/>
      <c r="AK99" s="527"/>
      <c r="AL99" s="528"/>
      <c r="AM99" s="526" t="s">
        <v>654</v>
      </c>
      <c r="AN99" s="527"/>
      <c r="AO99" s="527"/>
      <c r="AP99" s="527"/>
      <c r="AQ99" s="541"/>
      <c r="AR99" s="542"/>
      <c r="AS99" s="542"/>
      <c r="AT99" s="543"/>
      <c r="AU99" s="527" t="s">
        <v>654</v>
      </c>
      <c r="AV99" s="527"/>
      <c r="AW99" s="527"/>
      <c r="AX99" s="544"/>
    </row>
    <row r="100" spans="1:60" ht="31.5" customHeight="1" x14ac:dyDescent="0.15">
      <c r="A100" s="507" t="s">
        <v>350</v>
      </c>
      <c r="B100" s="508"/>
      <c r="C100" s="508"/>
      <c r="D100" s="508"/>
      <c r="E100" s="508"/>
      <c r="F100" s="509"/>
      <c r="G100" s="510" t="s">
        <v>59</v>
      </c>
      <c r="H100" s="510"/>
      <c r="I100" s="510"/>
      <c r="J100" s="510"/>
      <c r="K100" s="510"/>
      <c r="L100" s="510"/>
      <c r="M100" s="510"/>
      <c r="N100" s="510"/>
      <c r="O100" s="510"/>
      <c r="P100" s="510"/>
      <c r="Q100" s="510"/>
      <c r="R100" s="510"/>
      <c r="S100" s="510"/>
      <c r="T100" s="510"/>
      <c r="U100" s="510"/>
      <c r="V100" s="510"/>
      <c r="W100" s="510"/>
      <c r="X100" s="511"/>
      <c r="Y100" s="866"/>
      <c r="Z100" s="867"/>
      <c r="AA100" s="868"/>
      <c r="AB100" s="487" t="s">
        <v>11</v>
      </c>
      <c r="AC100" s="487"/>
      <c r="AD100" s="487"/>
      <c r="AE100" s="545" t="s">
        <v>391</v>
      </c>
      <c r="AF100" s="546"/>
      <c r="AG100" s="546"/>
      <c r="AH100" s="547"/>
      <c r="AI100" s="545" t="s">
        <v>411</v>
      </c>
      <c r="AJ100" s="546"/>
      <c r="AK100" s="546"/>
      <c r="AL100" s="547"/>
      <c r="AM100" s="545" t="s">
        <v>418</v>
      </c>
      <c r="AN100" s="546"/>
      <c r="AO100" s="546"/>
      <c r="AP100" s="547"/>
      <c r="AQ100" s="318" t="s">
        <v>431</v>
      </c>
      <c r="AR100" s="319"/>
      <c r="AS100" s="319"/>
      <c r="AT100" s="320"/>
      <c r="AU100" s="318" t="s">
        <v>432</v>
      </c>
      <c r="AV100" s="319"/>
      <c r="AW100" s="319"/>
      <c r="AX100" s="321"/>
    </row>
    <row r="101" spans="1:60" ht="23.25" customHeight="1" x14ac:dyDescent="0.15">
      <c r="A101" s="428"/>
      <c r="B101" s="429"/>
      <c r="C101" s="429"/>
      <c r="D101" s="429"/>
      <c r="E101" s="429"/>
      <c r="F101" s="430"/>
      <c r="G101" s="104" t="s">
        <v>685</v>
      </c>
      <c r="H101" s="104"/>
      <c r="I101" s="104"/>
      <c r="J101" s="104"/>
      <c r="K101" s="104"/>
      <c r="L101" s="104"/>
      <c r="M101" s="104"/>
      <c r="N101" s="104"/>
      <c r="O101" s="104"/>
      <c r="P101" s="104"/>
      <c r="Q101" s="104"/>
      <c r="R101" s="104"/>
      <c r="S101" s="104"/>
      <c r="T101" s="104"/>
      <c r="U101" s="104"/>
      <c r="V101" s="104"/>
      <c r="W101" s="104"/>
      <c r="X101" s="105"/>
      <c r="Y101" s="548" t="s">
        <v>54</v>
      </c>
      <c r="Z101" s="549"/>
      <c r="AA101" s="550"/>
      <c r="AB101" s="467" t="s">
        <v>568</v>
      </c>
      <c r="AC101" s="467"/>
      <c r="AD101" s="467"/>
      <c r="AE101" s="216">
        <v>5</v>
      </c>
      <c r="AF101" s="217"/>
      <c r="AG101" s="217"/>
      <c r="AH101" s="218"/>
      <c r="AI101" s="216">
        <v>4</v>
      </c>
      <c r="AJ101" s="217"/>
      <c r="AK101" s="217"/>
      <c r="AL101" s="218"/>
      <c r="AM101" s="216">
        <v>2</v>
      </c>
      <c r="AN101" s="217"/>
      <c r="AO101" s="217"/>
      <c r="AP101" s="218"/>
      <c r="AQ101" s="216"/>
      <c r="AR101" s="217"/>
      <c r="AS101" s="217"/>
      <c r="AT101" s="218"/>
      <c r="AU101" s="216"/>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55</v>
      </c>
      <c r="Z102" s="452"/>
      <c r="AA102" s="453"/>
      <c r="AB102" s="467" t="s">
        <v>568</v>
      </c>
      <c r="AC102" s="467"/>
      <c r="AD102" s="467"/>
      <c r="AE102" s="424">
        <v>4</v>
      </c>
      <c r="AF102" s="424"/>
      <c r="AG102" s="424"/>
      <c r="AH102" s="424"/>
      <c r="AI102" s="424">
        <v>4</v>
      </c>
      <c r="AJ102" s="424"/>
      <c r="AK102" s="424"/>
      <c r="AL102" s="424"/>
      <c r="AM102" s="424">
        <v>4</v>
      </c>
      <c r="AN102" s="424"/>
      <c r="AO102" s="424"/>
      <c r="AP102" s="424"/>
      <c r="AQ102" s="271">
        <v>3</v>
      </c>
      <c r="AR102" s="272"/>
      <c r="AS102" s="272"/>
      <c r="AT102" s="317"/>
      <c r="AU102" s="271">
        <v>3</v>
      </c>
      <c r="AV102" s="272"/>
      <c r="AW102" s="272"/>
      <c r="AX102" s="317"/>
    </row>
    <row r="103" spans="1:60" ht="31.5" hidden="1" customHeight="1" x14ac:dyDescent="0.15">
      <c r="A103" s="425" t="s">
        <v>350</v>
      </c>
      <c r="B103" s="426"/>
      <c r="C103" s="426"/>
      <c r="D103" s="426"/>
      <c r="E103" s="426"/>
      <c r="F103" s="427"/>
      <c r="G103" s="465" t="s">
        <v>59</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391</v>
      </c>
      <c r="AF103" s="422"/>
      <c r="AG103" s="422"/>
      <c r="AH103" s="423"/>
      <c r="AI103" s="421" t="s">
        <v>389</v>
      </c>
      <c r="AJ103" s="422"/>
      <c r="AK103" s="422"/>
      <c r="AL103" s="423"/>
      <c r="AM103" s="421" t="s">
        <v>418</v>
      </c>
      <c r="AN103" s="422"/>
      <c r="AO103" s="422"/>
      <c r="AP103" s="423"/>
      <c r="AQ103" s="282" t="s">
        <v>431</v>
      </c>
      <c r="AR103" s="283"/>
      <c r="AS103" s="283"/>
      <c r="AT103" s="322"/>
      <c r="AU103" s="282" t="s">
        <v>432</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54</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55</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350</v>
      </c>
      <c r="B106" s="426"/>
      <c r="C106" s="426"/>
      <c r="D106" s="426"/>
      <c r="E106" s="426"/>
      <c r="F106" s="427"/>
      <c r="G106" s="465" t="s">
        <v>59</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391</v>
      </c>
      <c r="AF106" s="422"/>
      <c r="AG106" s="422"/>
      <c r="AH106" s="423"/>
      <c r="AI106" s="421" t="s">
        <v>389</v>
      </c>
      <c r="AJ106" s="422"/>
      <c r="AK106" s="422"/>
      <c r="AL106" s="423"/>
      <c r="AM106" s="421" t="s">
        <v>418</v>
      </c>
      <c r="AN106" s="422"/>
      <c r="AO106" s="422"/>
      <c r="AP106" s="423"/>
      <c r="AQ106" s="282" t="s">
        <v>431</v>
      </c>
      <c r="AR106" s="283"/>
      <c r="AS106" s="283"/>
      <c r="AT106" s="322"/>
      <c r="AU106" s="282" t="s">
        <v>432</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54</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55</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350</v>
      </c>
      <c r="B109" s="426"/>
      <c r="C109" s="426"/>
      <c r="D109" s="426"/>
      <c r="E109" s="426"/>
      <c r="F109" s="427"/>
      <c r="G109" s="465" t="s">
        <v>59</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391</v>
      </c>
      <c r="AF109" s="422"/>
      <c r="AG109" s="422"/>
      <c r="AH109" s="423"/>
      <c r="AI109" s="421" t="s">
        <v>389</v>
      </c>
      <c r="AJ109" s="422"/>
      <c r="AK109" s="422"/>
      <c r="AL109" s="423"/>
      <c r="AM109" s="421" t="s">
        <v>418</v>
      </c>
      <c r="AN109" s="422"/>
      <c r="AO109" s="422"/>
      <c r="AP109" s="423"/>
      <c r="AQ109" s="282" t="s">
        <v>431</v>
      </c>
      <c r="AR109" s="283"/>
      <c r="AS109" s="283"/>
      <c r="AT109" s="322"/>
      <c r="AU109" s="282" t="s">
        <v>432</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54</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55</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350</v>
      </c>
      <c r="B112" s="426"/>
      <c r="C112" s="426"/>
      <c r="D112" s="426"/>
      <c r="E112" s="426"/>
      <c r="F112" s="427"/>
      <c r="G112" s="465" t="s">
        <v>59</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391</v>
      </c>
      <c r="AF112" s="422"/>
      <c r="AG112" s="422"/>
      <c r="AH112" s="423"/>
      <c r="AI112" s="421" t="s">
        <v>389</v>
      </c>
      <c r="AJ112" s="422"/>
      <c r="AK112" s="422"/>
      <c r="AL112" s="423"/>
      <c r="AM112" s="421" t="s">
        <v>418</v>
      </c>
      <c r="AN112" s="422"/>
      <c r="AO112" s="422"/>
      <c r="AP112" s="423"/>
      <c r="AQ112" s="282" t="s">
        <v>431</v>
      </c>
      <c r="AR112" s="283"/>
      <c r="AS112" s="283"/>
      <c r="AT112" s="322"/>
      <c r="AU112" s="282" t="s">
        <v>432</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54</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55</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391</v>
      </c>
      <c r="AF115" s="422"/>
      <c r="AG115" s="422"/>
      <c r="AH115" s="423"/>
      <c r="AI115" s="421" t="s">
        <v>389</v>
      </c>
      <c r="AJ115" s="422"/>
      <c r="AK115" s="422"/>
      <c r="AL115" s="423"/>
      <c r="AM115" s="421" t="s">
        <v>418</v>
      </c>
      <c r="AN115" s="422"/>
      <c r="AO115" s="422"/>
      <c r="AP115" s="423"/>
      <c r="AQ115" s="599" t="s">
        <v>433</v>
      </c>
      <c r="AR115" s="600"/>
      <c r="AS115" s="600"/>
      <c r="AT115" s="600"/>
      <c r="AU115" s="600"/>
      <c r="AV115" s="600"/>
      <c r="AW115" s="600"/>
      <c r="AX115" s="601"/>
    </row>
    <row r="116" spans="1:50" ht="23.25" customHeight="1" x14ac:dyDescent="0.15">
      <c r="A116" s="445"/>
      <c r="B116" s="446"/>
      <c r="C116" s="446"/>
      <c r="D116" s="446"/>
      <c r="E116" s="446"/>
      <c r="F116" s="447"/>
      <c r="G116" s="396" t="s">
        <v>686</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572</v>
      </c>
      <c r="AC116" s="469"/>
      <c r="AD116" s="470"/>
      <c r="AE116" s="424">
        <v>387254</v>
      </c>
      <c r="AF116" s="424"/>
      <c r="AG116" s="424"/>
      <c r="AH116" s="424"/>
      <c r="AI116" s="424">
        <v>32919</v>
      </c>
      <c r="AJ116" s="424"/>
      <c r="AK116" s="424"/>
      <c r="AL116" s="424"/>
      <c r="AM116" s="424" t="s">
        <v>560</v>
      </c>
      <c r="AN116" s="424"/>
      <c r="AO116" s="424"/>
      <c r="AP116" s="424"/>
      <c r="AQ116" s="216">
        <v>646000</v>
      </c>
      <c r="AR116" s="217"/>
      <c r="AS116" s="217"/>
      <c r="AT116" s="217"/>
      <c r="AU116" s="217"/>
      <c r="AV116" s="217"/>
      <c r="AW116" s="217"/>
      <c r="AX116" s="219"/>
    </row>
    <row r="117" spans="1:50" ht="46.5" customHeight="1" x14ac:dyDescent="0.1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48</v>
      </c>
      <c r="Z117" s="452"/>
      <c r="AA117" s="453"/>
      <c r="AB117" s="478" t="s">
        <v>573</v>
      </c>
      <c r="AC117" s="479"/>
      <c r="AD117" s="480"/>
      <c r="AE117" s="557" t="s">
        <v>575</v>
      </c>
      <c r="AF117" s="557"/>
      <c r="AG117" s="557"/>
      <c r="AH117" s="557"/>
      <c r="AI117" s="557" t="s">
        <v>576</v>
      </c>
      <c r="AJ117" s="557"/>
      <c r="AK117" s="557"/>
      <c r="AL117" s="557"/>
      <c r="AM117" s="557" t="s">
        <v>570</v>
      </c>
      <c r="AN117" s="557"/>
      <c r="AO117" s="557"/>
      <c r="AP117" s="557"/>
      <c r="AQ117" s="557" t="s">
        <v>651</v>
      </c>
      <c r="AR117" s="557"/>
      <c r="AS117" s="557"/>
      <c r="AT117" s="557"/>
      <c r="AU117" s="557"/>
      <c r="AV117" s="557"/>
      <c r="AW117" s="557"/>
      <c r="AX117" s="558"/>
    </row>
    <row r="118" spans="1:50" ht="23.25"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391</v>
      </c>
      <c r="AF118" s="422"/>
      <c r="AG118" s="422"/>
      <c r="AH118" s="423"/>
      <c r="AI118" s="421" t="s">
        <v>389</v>
      </c>
      <c r="AJ118" s="422"/>
      <c r="AK118" s="422"/>
      <c r="AL118" s="423"/>
      <c r="AM118" s="421" t="s">
        <v>418</v>
      </c>
      <c r="AN118" s="422"/>
      <c r="AO118" s="422"/>
      <c r="AP118" s="423"/>
      <c r="AQ118" s="599" t="s">
        <v>433</v>
      </c>
      <c r="AR118" s="600"/>
      <c r="AS118" s="600"/>
      <c r="AT118" s="600"/>
      <c r="AU118" s="600"/>
      <c r="AV118" s="600"/>
      <c r="AW118" s="600"/>
      <c r="AX118" s="601"/>
    </row>
    <row r="119" spans="1:50" ht="23.25" customHeight="1" x14ac:dyDescent="0.15">
      <c r="A119" s="445"/>
      <c r="B119" s="446"/>
      <c r="C119" s="446"/>
      <c r="D119" s="446"/>
      <c r="E119" s="446"/>
      <c r="F119" s="447"/>
      <c r="G119" s="396" t="s">
        <v>687</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t="s">
        <v>574</v>
      </c>
      <c r="AC119" s="469"/>
      <c r="AD119" s="470"/>
      <c r="AE119" s="424">
        <v>2609331</v>
      </c>
      <c r="AF119" s="424"/>
      <c r="AG119" s="424"/>
      <c r="AH119" s="424"/>
      <c r="AI119" s="424">
        <v>2530107</v>
      </c>
      <c r="AJ119" s="424"/>
      <c r="AK119" s="424"/>
      <c r="AL119" s="424"/>
      <c r="AM119" s="424">
        <v>4350245</v>
      </c>
      <c r="AN119" s="424"/>
      <c r="AO119" s="424"/>
      <c r="AP119" s="424"/>
      <c r="AQ119" s="424">
        <v>2482000</v>
      </c>
      <c r="AR119" s="424"/>
      <c r="AS119" s="424"/>
      <c r="AT119" s="424"/>
      <c r="AU119" s="424"/>
      <c r="AV119" s="424"/>
      <c r="AW119" s="424"/>
      <c r="AX119" s="556"/>
    </row>
    <row r="120" spans="1:50" ht="46.5" customHeight="1" thickBo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48</v>
      </c>
      <c r="Z120" s="452"/>
      <c r="AA120" s="453"/>
      <c r="AB120" s="478" t="s">
        <v>573</v>
      </c>
      <c r="AC120" s="479"/>
      <c r="AD120" s="480"/>
      <c r="AE120" s="557" t="s">
        <v>577</v>
      </c>
      <c r="AF120" s="557"/>
      <c r="AG120" s="557"/>
      <c r="AH120" s="557"/>
      <c r="AI120" s="557" t="s">
        <v>578</v>
      </c>
      <c r="AJ120" s="557"/>
      <c r="AK120" s="557"/>
      <c r="AL120" s="557"/>
      <c r="AM120" s="557" t="s">
        <v>636</v>
      </c>
      <c r="AN120" s="557"/>
      <c r="AO120" s="557"/>
      <c r="AP120" s="557"/>
      <c r="AQ120" s="557" t="s">
        <v>652</v>
      </c>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391</v>
      </c>
      <c r="AF121" s="422"/>
      <c r="AG121" s="422"/>
      <c r="AH121" s="423"/>
      <c r="AI121" s="421" t="s">
        <v>389</v>
      </c>
      <c r="AJ121" s="422"/>
      <c r="AK121" s="422"/>
      <c r="AL121" s="423"/>
      <c r="AM121" s="421" t="s">
        <v>418</v>
      </c>
      <c r="AN121" s="422"/>
      <c r="AO121" s="422"/>
      <c r="AP121" s="423"/>
      <c r="AQ121" s="599" t="s">
        <v>433</v>
      </c>
      <c r="AR121" s="600"/>
      <c r="AS121" s="600"/>
      <c r="AT121" s="600"/>
      <c r="AU121" s="600"/>
      <c r="AV121" s="600"/>
      <c r="AW121" s="600"/>
      <c r="AX121" s="601"/>
    </row>
    <row r="122" spans="1:50" ht="23.25" hidden="1" customHeight="1" x14ac:dyDescent="0.15">
      <c r="A122" s="445"/>
      <c r="B122" s="446"/>
      <c r="C122" s="446"/>
      <c r="D122" s="446"/>
      <c r="E122" s="446"/>
      <c r="F122" s="447"/>
      <c r="G122" s="836" t="s">
        <v>358</v>
      </c>
      <c r="H122" s="836"/>
      <c r="I122" s="836"/>
      <c r="J122" s="836"/>
      <c r="K122" s="836"/>
      <c r="L122" s="836"/>
      <c r="M122" s="836"/>
      <c r="N122" s="836"/>
      <c r="O122" s="836"/>
      <c r="P122" s="836"/>
      <c r="Q122" s="836"/>
      <c r="R122" s="836"/>
      <c r="S122" s="836"/>
      <c r="T122" s="836"/>
      <c r="U122" s="836"/>
      <c r="V122" s="836"/>
      <c r="W122" s="836"/>
      <c r="X122" s="83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837"/>
      <c r="H123" s="837"/>
      <c r="I123" s="837"/>
      <c r="J123" s="837"/>
      <c r="K123" s="837"/>
      <c r="L123" s="837"/>
      <c r="M123" s="837"/>
      <c r="N123" s="837"/>
      <c r="O123" s="837"/>
      <c r="P123" s="837"/>
      <c r="Q123" s="837"/>
      <c r="R123" s="837"/>
      <c r="S123" s="837"/>
      <c r="T123" s="837"/>
      <c r="U123" s="837"/>
      <c r="V123" s="837"/>
      <c r="W123" s="837"/>
      <c r="X123" s="837"/>
      <c r="Y123" s="477" t="s">
        <v>48</v>
      </c>
      <c r="Z123" s="452"/>
      <c r="AA123" s="453"/>
      <c r="AB123" s="478" t="s">
        <v>359</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391</v>
      </c>
      <c r="AF124" s="422"/>
      <c r="AG124" s="422"/>
      <c r="AH124" s="423"/>
      <c r="AI124" s="421" t="s">
        <v>389</v>
      </c>
      <c r="AJ124" s="422"/>
      <c r="AK124" s="422"/>
      <c r="AL124" s="423"/>
      <c r="AM124" s="421" t="s">
        <v>418</v>
      </c>
      <c r="AN124" s="422"/>
      <c r="AO124" s="422"/>
      <c r="AP124" s="423"/>
      <c r="AQ124" s="599" t="s">
        <v>433</v>
      </c>
      <c r="AR124" s="600"/>
      <c r="AS124" s="600"/>
      <c r="AT124" s="600"/>
      <c r="AU124" s="600"/>
      <c r="AV124" s="600"/>
      <c r="AW124" s="600"/>
      <c r="AX124" s="601"/>
    </row>
    <row r="125" spans="1:50" ht="23.25" hidden="1" customHeight="1" x14ac:dyDescent="0.15">
      <c r="A125" s="445"/>
      <c r="B125" s="446"/>
      <c r="C125" s="446"/>
      <c r="D125" s="446"/>
      <c r="E125" s="446"/>
      <c r="F125" s="447"/>
      <c r="G125" s="836" t="s">
        <v>358</v>
      </c>
      <c r="H125" s="836"/>
      <c r="I125" s="836"/>
      <c r="J125" s="836"/>
      <c r="K125" s="836"/>
      <c r="L125" s="836"/>
      <c r="M125" s="836"/>
      <c r="N125" s="836"/>
      <c r="O125" s="836"/>
      <c r="P125" s="836"/>
      <c r="Q125" s="836"/>
      <c r="R125" s="836"/>
      <c r="S125" s="836"/>
      <c r="T125" s="836"/>
      <c r="U125" s="836"/>
      <c r="V125" s="836"/>
      <c r="W125" s="836"/>
      <c r="X125" s="944"/>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837"/>
      <c r="H126" s="837"/>
      <c r="I126" s="837"/>
      <c r="J126" s="837"/>
      <c r="K126" s="837"/>
      <c r="L126" s="837"/>
      <c r="M126" s="837"/>
      <c r="N126" s="837"/>
      <c r="O126" s="837"/>
      <c r="P126" s="837"/>
      <c r="Q126" s="837"/>
      <c r="R126" s="837"/>
      <c r="S126" s="837"/>
      <c r="T126" s="837"/>
      <c r="U126" s="837"/>
      <c r="V126" s="837"/>
      <c r="W126" s="837"/>
      <c r="X126" s="945"/>
      <c r="Y126" s="477" t="s">
        <v>48</v>
      </c>
      <c r="Z126" s="452"/>
      <c r="AA126" s="453"/>
      <c r="AB126" s="478" t="s">
        <v>357</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1"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41"/>
      <c r="Z127" s="942"/>
      <c r="AA127" s="943"/>
      <c r="AB127" s="245" t="s">
        <v>11</v>
      </c>
      <c r="AC127" s="246"/>
      <c r="AD127" s="247"/>
      <c r="AE127" s="421" t="s">
        <v>391</v>
      </c>
      <c r="AF127" s="422"/>
      <c r="AG127" s="422"/>
      <c r="AH127" s="423"/>
      <c r="AI127" s="421" t="s">
        <v>389</v>
      </c>
      <c r="AJ127" s="422"/>
      <c r="AK127" s="422"/>
      <c r="AL127" s="423"/>
      <c r="AM127" s="421" t="s">
        <v>418</v>
      </c>
      <c r="AN127" s="422"/>
      <c r="AO127" s="422"/>
      <c r="AP127" s="423"/>
      <c r="AQ127" s="599" t="s">
        <v>433</v>
      </c>
      <c r="AR127" s="600"/>
      <c r="AS127" s="600"/>
      <c r="AT127" s="600"/>
      <c r="AU127" s="600"/>
      <c r="AV127" s="600"/>
      <c r="AW127" s="600"/>
      <c r="AX127" s="601"/>
    </row>
    <row r="128" spans="1:50" ht="23.25" hidden="1" customHeight="1" x14ac:dyDescent="0.15">
      <c r="A128" s="445"/>
      <c r="B128" s="446"/>
      <c r="C128" s="446"/>
      <c r="D128" s="446"/>
      <c r="E128" s="446"/>
      <c r="F128" s="447"/>
      <c r="G128" s="836" t="s">
        <v>358</v>
      </c>
      <c r="H128" s="836"/>
      <c r="I128" s="836"/>
      <c r="J128" s="836"/>
      <c r="K128" s="836"/>
      <c r="L128" s="836"/>
      <c r="M128" s="836"/>
      <c r="N128" s="836"/>
      <c r="O128" s="836"/>
      <c r="P128" s="836"/>
      <c r="Q128" s="836"/>
      <c r="R128" s="836"/>
      <c r="S128" s="836"/>
      <c r="T128" s="836"/>
      <c r="U128" s="836"/>
      <c r="V128" s="836"/>
      <c r="W128" s="836"/>
      <c r="X128" s="83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837"/>
      <c r="H129" s="837"/>
      <c r="I129" s="837"/>
      <c r="J129" s="837"/>
      <c r="K129" s="837"/>
      <c r="L129" s="837"/>
      <c r="M129" s="837"/>
      <c r="N129" s="837"/>
      <c r="O129" s="837"/>
      <c r="P129" s="837"/>
      <c r="Q129" s="837"/>
      <c r="R129" s="837"/>
      <c r="S129" s="837"/>
      <c r="T129" s="837"/>
      <c r="U129" s="837"/>
      <c r="V129" s="837"/>
      <c r="W129" s="837"/>
      <c r="X129" s="837"/>
      <c r="Y129" s="477" t="s">
        <v>48</v>
      </c>
      <c r="Z129" s="452"/>
      <c r="AA129" s="453"/>
      <c r="AB129" s="478" t="s">
        <v>357</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406</v>
      </c>
      <c r="B130" s="184"/>
      <c r="C130" s="183" t="s">
        <v>238</v>
      </c>
      <c r="D130" s="184"/>
      <c r="E130" s="168" t="s">
        <v>266</v>
      </c>
      <c r="F130" s="169"/>
      <c r="G130" s="170" t="s">
        <v>688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265</v>
      </c>
      <c r="F131" s="174"/>
      <c r="G131" s="109" t="s">
        <v>689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234</v>
      </c>
      <c r="AR132" s="151"/>
      <c r="AS132" s="151"/>
      <c r="AT132" s="152"/>
      <c r="AU132" s="195" t="s">
        <v>249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235</v>
      </c>
      <c r="AT133" s="133"/>
      <c r="AU133" s="199"/>
      <c r="AV133" s="199"/>
      <c r="AW133" s="132" t="s">
        <v>180</v>
      </c>
      <c r="AX133" s="194"/>
    </row>
    <row r="134" spans="1:50" ht="39.75" customHeight="1" x14ac:dyDescent="0.15">
      <c r="A134" s="188"/>
      <c r="B134" s="185"/>
      <c r="C134" s="179"/>
      <c r="D134" s="185"/>
      <c r="E134" s="179"/>
      <c r="F134" s="180"/>
      <c r="G134" s="103" t="s">
        <v>690</v>
      </c>
      <c r="H134" s="104"/>
      <c r="I134" s="104"/>
      <c r="J134" s="104"/>
      <c r="K134" s="104"/>
      <c r="L134" s="104"/>
      <c r="M134" s="104"/>
      <c r="N134" s="104"/>
      <c r="O134" s="104"/>
      <c r="P134" s="104"/>
      <c r="Q134" s="104"/>
      <c r="R134" s="104"/>
      <c r="S134" s="104"/>
      <c r="T134" s="104"/>
      <c r="U134" s="104"/>
      <c r="V134" s="104"/>
      <c r="W134" s="104"/>
      <c r="X134" s="105"/>
      <c r="Y134" s="200" t="s">
        <v>248</v>
      </c>
      <c r="Z134" s="201"/>
      <c r="AA134" s="202"/>
      <c r="AB134" s="203" t="s">
        <v>568</v>
      </c>
      <c r="AC134" s="204"/>
      <c r="AD134" s="204"/>
      <c r="AE134" s="205">
        <v>5</v>
      </c>
      <c r="AF134" s="206"/>
      <c r="AG134" s="206"/>
      <c r="AH134" s="206"/>
      <c r="AI134" s="205">
        <v>4</v>
      </c>
      <c r="AJ134" s="206"/>
      <c r="AK134" s="206"/>
      <c r="AL134" s="206"/>
      <c r="AM134" s="205">
        <v>2</v>
      </c>
      <c r="AN134" s="206"/>
      <c r="AO134" s="206"/>
      <c r="AP134" s="206"/>
      <c r="AQ134" s="205"/>
      <c r="AR134" s="206"/>
      <c r="AS134" s="206"/>
      <c r="AT134" s="206"/>
      <c r="AU134" s="205" t="s">
        <v>560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53</v>
      </c>
      <c r="Z135" s="209"/>
      <c r="AA135" s="210"/>
      <c r="AB135" s="211" t="s">
        <v>568</v>
      </c>
      <c r="AC135" s="212"/>
      <c r="AD135" s="212"/>
      <c r="AE135" s="205" t="s">
        <v>559</v>
      </c>
      <c r="AF135" s="206"/>
      <c r="AG135" s="206"/>
      <c r="AH135" s="206"/>
      <c r="AI135" s="205">
        <v>4</v>
      </c>
      <c r="AJ135" s="206"/>
      <c r="AK135" s="206"/>
      <c r="AL135" s="206"/>
      <c r="AM135" s="205">
        <v>4</v>
      </c>
      <c r="AN135" s="206"/>
      <c r="AO135" s="206"/>
      <c r="AP135" s="206"/>
      <c r="AQ135" s="205">
        <v>3</v>
      </c>
      <c r="AR135" s="206"/>
      <c r="AS135" s="206"/>
      <c r="AT135" s="206"/>
      <c r="AU135" s="205" t="s">
        <v>560</v>
      </c>
      <c r="AV135" s="206"/>
      <c r="AW135" s="206"/>
      <c r="AX135" s="207"/>
    </row>
    <row r="136" spans="1:50" ht="18.75" customHeight="1" x14ac:dyDescent="0.15">
      <c r="A136" s="188"/>
      <c r="B136" s="185"/>
      <c r="C136" s="179"/>
      <c r="D136" s="185"/>
      <c r="E136" s="179"/>
      <c r="F136" s="180"/>
      <c r="G136" s="159" t="s">
        <v>247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234</v>
      </c>
      <c r="AR136" s="151"/>
      <c r="AS136" s="151"/>
      <c r="AT136" s="152"/>
      <c r="AU136" s="195" t="s">
        <v>249</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2</v>
      </c>
      <c r="AR137" s="198"/>
      <c r="AS137" s="132" t="s">
        <v>235</v>
      </c>
      <c r="AT137" s="133"/>
      <c r="AU137" s="199"/>
      <c r="AV137" s="199"/>
      <c r="AW137" s="132" t="s">
        <v>180</v>
      </c>
      <c r="AX137" s="194"/>
    </row>
    <row r="138" spans="1:50" ht="39.75" customHeight="1" x14ac:dyDescent="0.15">
      <c r="A138" s="188"/>
      <c r="B138" s="185"/>
      <c r="C138" s="179"/>
      <c r="D138" s="185"/>
      <c r="E138" s="179"/>
      <c r="F138" s="180"/>
      <c r="G138" s="946" t="s">
        <v>691</v>
      </c>
      <c r="H138" s="396"/>
      <c r="I138" s="396"/>
      <c r="J138" s="396"/>
      <c r="K138" s="396"/>
      <c r="L138" s="396"/>
      <c r="M138" s="396"/>
      <c r="N138" s="396"/>
      <c r="O138" s="396"/>
      <c r="P138" s="396"/>
      <c r="Q138" s="396"/>
      <c r="R138" s="396"/>
      <c r="S138" s="396"/>
      <c r="T138" s="396"/>
      <c r="U138" s="396"/>
      <c r="V138" s="396"/>
      <c r="W138" s="396"/>
      <c r="X138" s="947"/>
      <c r="Y138" s="200" t="s">
        <v>248</v>
      </c>
      <c r="Z138" s="201"/>
      <c r="AA138" s="202"/>
      <c r="AB138" s="203" t="s">
        <v>569</v>
      </c>
      <c r="AC138" s="204"/>
      <c r="AD138" s="204"/>
      <c r="AE138" s="205" t="s">
        <v>560</v>
      </c>
      <c r="AF138" s="206"/>
      <c r="AG138" s="206"/>
      <c r="AH138" s="206"/>
      <c r="AI138" s="205" t="s">
        <v>580</v>
      </c>
      <c r="AJ138" s="206"/>
      <c r="AK138" s="206"/>
      <c r="AL138" s="206"/>
      <c r="AM138" s="205" t="s">
        <v>560</v>
      </c>
      <c r="AN138" s="206"/>
      <c r="AO138" s="206"/>
      <c r="AP138" s="206"/>
      <c r="AQ138" s="205"/>
      <c r="AR138" s="206"/>
      <c r="AS138" s="206"/>
      <c r="AT138" s="206"/>
      <c r="AU138" s="205" t="s">
        <v>560</v>
      </c>
      <c r="AV138" s="206"/>
      <c r="AW138" s="206"/>
      <c r="AX138" s="207"/>
    </row>
    <row r="139" spans="1:50" ht="39.75" customHeight="1" x14ac:dyDescent="0.15">
      <c r="A139" s="188"/>
      <c r="B139" s="185"/>
      <c r="C139" s="179"/>
      <c r="D139" s="185"/>
      <c r="E139" s="179"/>
      <c r="F139" s="180"/>
      <c r="G139" s="948"/>
      <c r="H139" s="397"/>
      <c r="I139" s="397"/>
      <c r="J139" s="397"/>
      <c r="K139" s="397"/>
      <c r="L139" s="397"/>
      <c r="M139" s="397"/>
      <c r="N139" s="397"/>
      <c r="O139" s="397"/>
      <c r="P139" s="397"/>
      <c r="Q139" s="397"/>
      <c r="R139" s="397"/>
      <c r="S139" s="397"/>
      <c r="T139" s="397"/>
      <c r="U139" s="397"/>
      <c r="V139" s="397"/>
      <c r="W139" s="397"/>
      <c r="X139" s="949"/>
      <c r="Y139" s="208" t="s">
        <v>53</v>
      </c>
      <c r="Z139" s="209"/>
      <c r="AA139" s="210"/>
      <c r="AB139" s="211" t="s">
        <v>579</v>
      </c>
      <c r="AC139" s="212"/>
      <c r="AD139" s="212"/>
      <c r="AE139" s="205" t="s">
        <v>560</v>
      </c>
      <c r="AF139" s="206"/>
      <c r="AG139" s="206"/>
      <c r="AH139" s="206"/>
      <c r="AI139" s="205" t="s">
        <v>560</v>
      </c>
      <c r="AJ139" s="206"/>
      <c r="AK139" s="206"/>
      <c r="AL139" s="206"/>
      <c r="AM139" s="205" t="s">
        <v>580</v>
      </c>
      <c r="AN139" s="206"/>
      <c r="AO139" s="206"/>
      <c r="AP139" s="206"/>
      <c r="AQ139" s="205"/>
      <c r="AR139" s="206"/>
      <c r="AS139" s="206"/>
      <c r="AT139" s="206"/>
      <c r="AU139" s="205" t="s">
        <v>560</v>
      </c>
      <c r="AV139" s="206"/>
      <c r="AW139" s="206"/>
      <c r="AX139" s="207"/>
    </row>
    <row r="140" spans="1:50" ht="18.75" customHeight="1" x14ac:dyDescent="0.15">
      <c r="A140" s="188"/>
      <c r="B140" s="185"/>
      <c r="C140" s="179"/>
      <c r="D140" s="185"/>
      <c r="E140" s="179"/>
      <c r="F140" s="180"/>
      <c r="G140" s="159" t="s">
        <v>247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234</v>
      </c>
      <c r="AR140" s="151"/>
      <c r="AS140" s="151"/>
      <c r="AT140" s="152"/>
      <c r="AU140" s="195" t="s">
        <v>249</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180</v>
      </c>
      <c r="AX141" s="194"/>
    </row>
    <row r="142" spans="1:50" ht="39.75" customHeight="1" x14ac:dyDescent="0.15">
      <c r="A142" s="188"/>
      <c r="B142" s="185"/>
      <c r="C142" s="179"/>
      <c r="D142" s="185"/>
      <c r="E142" s="179"/>
      <c r="F142" s="180"/>
      <c r="G142" s="103" t="s">
        <v>692</v>
      </c>
      <c r="H142" s="104"/>
      <c r="I142" s="104"/>
      <c r="J142" s="104"/>
      <c r="K142" s="104"/>
      <c r="L142" s="104"/>
      <c r="M142" s="104"/>
      <c r="N142" s="104"/>
      <c r="O142" s="104"/>
      <c r="P142" s="104"/>
      <c r="Q142" s="104"/>
      <c r="R142" s="104"/>
      <c r="S142" s="104"/>
      <c r="T142" s="104"/>
      <c r="U142" s="104"/>
      <c r="V142" s="104"/>
      <c r="W142" s="104"/>
      <c r="X142" s="105"/>
      <c r="Y142" s="200" t="s">
        <v>248</v>
      </c>
      <c r="Z142" s="201"/>
      <c r="AA142" s="202"/>
      <c r="AB142" s="203" t="s">
        <v>581</v>
      </c>
      <c r="AC142" s="204"/>
      <c r="AD142" s="204"/>
      <c r="AE142" s="205">
        <v>4210</v>
      </c>
      <c r="AF142" s="206"/>
      <c r="AG142" s="206"/>
      <c r="AH142" s="206"/>
      <c r="AI142" s="205">
        <v>3417</v>
      </c>
      <c r="AJ142" s="206"/>
      <c r="AK142" s="206"/>
      <c r="AL142" s="206"/>
      <c r="AM142" s="205">
        <v>2361</v>
      </c>
      <c r="AN142" s="206"/>
      <c r="AO142" s="206"/>
      <c r="AP142" s="206"/>
      <c r="AQ142" s="205"/>
      <c r="AR142" s="206"/>
      <c r="AS142" s="206"/>
      <c r="AT142" s="206"/>
      <c r="AU142" s="205" t="s">
        <v>560</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53</v>
      </c>
      <c r="Z143" s="209"/>
      <c r="AA143" s="210"/>
      <c r="AB143" s="211" t="s">
        <v>581</v>
      </c>
      <c r="AC143" s="212"/>
      <c r="AD143" s="212"/>
      <c r="AE143" s="205" t="s">
        <v>559</v>
      </c>
      <c r="AF143" s="206"/>
      <c r="AG143" s="206"/>
      <c r="AH143" s="206"/>
      <c r="AI143" s="205" t="s">
        <v>559</v>
      </c>
      <c r="AJ143" s="206"/>
      <c r="AK143" s="206"/>
      <c r="AL143" s="206"/>
      <c r="AM143" s="205" t="s">
        <v>560</v>
      </c>
      <c r="AN143" s="206"/>
      <c r="AO143" s="206"/>
      <c r="AP143" s="206"/>
      <c r="AQ143" s="205"/>
      <c r="AR143" s="206"/>
      <c r="AS143" s="206"/>
      <c r="AT143" s="206"/>
      <c r="AU143" s="205" t="s">
        <v>560</v>
      </c>
      <c r="AV143" s="206"/>
      <c r="AW143" s="206"/>
      <c r="AX143" s="207"/>
    </row>
    <row r="144" spans="1:50" ht="18.75" hidden="1" customHeight="1" x14ac:dyDescent="0.15">
      <c r="A144" s="188"/>
      <c r="B144" s="185"/>
      <c r="C144" s="179"/>
      <c r="D144" s="185"/>
      <c r="E144" s="179"/>
      <c r="F144" s="180"/>
      <c r="G144" s="159" t="s">
        <v>247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234</v>
      </c>
      <c r="AR144" s="151"/>
      <c r="AS144" s="151"/>
      <c r="AT144" s="152"/>
      <c r="AU144" s="195" t="s">
        <v>249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180</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53</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234</v>
      </c>
      <c r="AR148" s="151"/>
      <c r="AS148" s="151"/>
      <c r="AT148" s="152"/>
      <c r="AU148" s="195" t="s">
        <v>249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180</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53</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250</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250</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250</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250</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250</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648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234</v>
      </c>
      <c r="AR192" s="151"/>
      <c r="AS192" s="151"/>
      <c r="AT192" s="152"/>
      <c r="AU192" s="195" t="s">
        <v>249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180</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53</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234</v>
      </c>
      <c r="AR196" s="151"/>
      <c r="AS196" s="151"/>
      <c r="AT196" s="152"/>
      <c r="AU196" s="195" t="s">
        <v>249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180</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53</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234</v>
      </c>
      <c r="AR200" s="151"/>
      <c r="AS200" s="151"/>
      <c r="AT200" s="152"/>
      <c r="AU200" s="195" t="s">
        <v>249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180</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53</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234</v>
      </c>
      <c r="AR204" s="151"/>
      <c r="AS204" s="151"/>
      <c r="AT204" s="152"/>
      <c r="AU204" s="195" t="s">
        <v>249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180</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53</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234</v>
      </c>
      <c r="AR208" s="151"/>
      <c r="AS208" s="151"/>
      <c r="AT208" s="152"/>
      <c r="AU208" s="195" t="s">
        <v>249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180</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53</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250</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250</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250</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250</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250</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234</v>
      </c>
      <c r="AR252" s="151"/>
      <c r="AS252" s="151"/>
      <c r="AT252" s="152"/>
      <c r="AU252" s="195" t="s">
        <v>249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180</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53</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234</v>
      </c>
      <c r="AR256" s="151"/>
      <c r="AS256" s="151"/>
      <c r="AT256" s="152"/>
      <c r="AU256" s="195" t="s">
        <v>249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180</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53</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234</v>
      </c>
      <c r="AR260" s="151"/>
      <c r="AS260" s="151"/>
      <c r="AT260" s="152"/>
      <c r="AU260" s="195" t="s">
        <v>249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180</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53</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234</v>
      </c>
      <c r="AR264" s="129"/>
      <c r="AS264" s="129"/>
      <c r="AT264" s="130"/>
      <c r="AU264" s="135" t="s">
        <v>249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180</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53</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234</v>
      </c>
      <c r="AR268" s="151"/>
      <c r="AS268" s="151"/>
      <c r="AT268" s="152"/>
      <c r="AU268" s="195" t="s">
        <v>249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180</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53</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250</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250</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250</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250</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250</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234</v>
      </c>
      <c r="AR312" s="151"/>
      <c r="AS312" s="151"/>
      <c r="AT312" s="152"/>
      <c r="AU312" s="195" t="s">
        <v>249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180</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53</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234</v>
      </c>
      <c r="AR316" s="151"/>
      <c r="AS316" s="151"/>
      <c r="AT316" s="152"/>
      <c r="AU316" s="195" t="s">
        <v>249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180</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53</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234</v>
      </c>
      <c r="AR320" s="151"/>
      <c r="AS320" s="151"/>
      <c r="AT320" s="152"/>
      <c r="AU320" s="195" t="s">
        <v>249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180</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53</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234</v>
      </c>
      <c r="AR324" s="151"/>
      <c r="AS324" s="151"/>
      <c r="AT324" s="152"/>
      <c r="AU324" s="195" t="s">
        <v>249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180</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53</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234</v>
      </c>
      <c r="AR328" s="151"/>
      <c r="AS328" s="151"/>
      <c r="AT328" s="152"/>
      <c r="AU328" s="195" t="s">
        <v>249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180</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53</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250</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250</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250</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250</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250</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234</v>
      </c>
      <c r="AR372" s="151"/>
      <c r="AS372" s="151"/>
      <c r="AT372" s="152"/>
      <c r="AU372" s="195" t="s">
        <v>249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180</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53</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234</v>
      </c>
      <c r="AR376" s="151"/>
      <c r="AS376" s="151"/>
      <c r="AT376" s="152"/>
      <c r="AU376" s="195" t="s">
        <v>249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180</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53</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234</v>
      </c>
      <c r="AR380" s="151"/>
      <c r="AS380" s="151"/>
      <c r="AT380" s="152"/>
      <c r="AU380" s="195" t="s">
        <v>249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180</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53</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234</v>
      </c>
      <c r="AR384" s="151"/>
      <c r="AS384" s="151"/>
      <c r="AT384" s="152"/>
      <c r="AU384" s="195" t="s">
        <v>249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180</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53</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234</v>
      </c>
      <c r="AR388" s="151"/>
      <c r="AS388" s="151"/>
      <c r="AT388" s="152"/>
      <c r="AU388" s="195" t="s">
        <v>249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180</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53</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250</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250</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250</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250</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250</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421</v>
      </c>
      <c r="D430" s="950"/>
      <c r="E430" s="173" t="s">
        <v>399</v>
      </c>
      <c r="F430" s="913"/>
      <c r="G430" s="914" t="s">
        <v>253</v>
      </c>
      <c r="H430" s="122"/>
      <c r="I430" s="122"/>
      <c r="J430" s="915" t="s">
        <v>559</v>
      </c>
      <c r="K430" s="916"/>
      <c r="L430" s="916"/>
      <c r="M430" s="916"/>
      <c r="N430" s="916"/>
      <c r="O430" s="916"/>
      <c r="P430" s="916"/>
      <c r="Q430" s="916"/>
      <c r="R430" s="916"/>
      <c r="S430" s="916"/>
      <c r="T430" s="917"/>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8"/>
    </row>
    <row r="431" spans="1:50" ht="18.75" customHeight="1" x14ac:dyDescent="0.15">
      <c r="A431" s="188"/>
      <c r="B431" s="185"/>
      <c r="C431" s="179"/>
      <c r="D431" s="185"/>
      <c r="E431" s="345" t="s">
        <v>243</v>
      </c>
      <c r="F431" s="346"/>
      <c r="G431" s="347"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412</v>
      </c>
      <c r="AJ431" s="339"/>
      <c r="AK431" s="339"/>
      <c r="AL431" s="158"/>
      <c r="AM431" s="339" t="s">
        <v>425</v>
      </c>
      <c r="AN431" s="339"/>
      <c r="AO431" s="339"/>
      <c r="AP431" s="158"/>
      <c r="AQ431" s="158" t="s">
        <v>234</v>
      </c>
      <c r="AR431" s="129"/>
      <c r="AS431" s="129"/>
      <c r="AT431" s="130"/>
      <c r="AU431" s="135" t="s">
        <v>133</v>
      </c>
      <c r="AV431" s="135"/>
      <c r="AW431" s="135"/>
      <c r="AX431" s="136"/>
    </row>
    <row r="432" spans="1:50" ht="18.75"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98"/>
      <c r="AR432" s="199"/>
      <c r="AS432" s="132" t="s">
        <v>235</v>
      </c>
      <c r="AT432" s="133"/>
      <c r="AU432" s="199"/>
      <c r="AV432" s="199"/>
      <c r="AW432" s="132" t="s">
        <v>180</v>
      </c>
      <c r="AX432" s="194"/>
    </row>
    <row r="433" spans="1:50" ht="23.25" customHeight="1" x14ac:dyDescent="0.15">
      <c r="A433" s="188"/>
      <c r="B433" s="185"/>
      <c r="C433" s="179"/>
      <c r="D433" s="185"/>
      <c r="E433" s="345"/>
      <c r="F433" s="346"/>
      <c r="G433" s="103" t="s">
        <v>582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560</v>
      </c>
      <c r="AC433" s="212"/>
      <c r="AD433" s="212"/>
      <c r="AE433" s="343" t="s">
        <v>570</v>
      </c>
      <c r="AF433" s="206"/>
      <c r="AG433" s="206"/>
      <c r="AH433" s="206"/>
      <c r="AI433" s="343" t="s">
        <v>583</v>
      </c>
      <c r="AJ433" s="206"/>
      <c r="AK433" s="206"/>
      <c r="AL433" s="206"/>
      <c r="AM433" s="343" t="s">
        <v>560</v>
      </c>
      <c r="AN433" s="206"/>
      <c r="AO433" s="206"/>
      <c r="AP433" s="344"/>
      <c r="AQ433" s="343" t="s">
        <v>560</v>
      </c>
      <c r="AR433" s="206"/>
      <c r="AS433" s="206"/>
      <c r="AT433" s="344"/>
      <c r="AU433" s="206" t="s">
        <v>570</v>
      </c>
      <c r="AV433" s="206"/>
      <c r="AW433" s="206"/>
      <c r="AX433" s="207"/>
    </row>
    <row r="434" spans="1:50" ht="23.25" customHeight="1" x14ac:dyDescent="0.15">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53</v>
      </c>
      <c r="Z434" s="209"/>
      <c r="AA434" s="210"/>
      <c r="AB434" s="204" t="s">
        <v>560</v>
      </c>
      <c r="AC434" s="204"/>
      <c r="AD434" s="204"/>
      <c r="AE434" s="343" t="s">
        <v>560</v>
      </c>
      <c r="AF434" s="206"/>
      <c r="AG434" s="206"/>
      <c r="AH434" s="344"/>
      <c r="AI434" s="343" t="s">
        <v>583</v>
      </c>
      <c r="AJ434" s="206"/>
      <c r="AK434" s="206"/>
      <c r="AL434" s="206"/>
      <c r="AM434" s="343" t="s">
        <v>560</v>
      </c>
      <c r="AN434" s="206"/>
      <c r="AO434" s="206"/>
      <c r="AP434" s="344"/>
      <c r="AQ434" s="343" t="s">
        <v>560</v>
      </c>
      <c r="AR434" s="206"/>
      <c r="AS434" s="206"/>
      <c r="AT434" s="344"/>
      <c r="AU434" s="206" t="s">
        <v>570</v>
      </c>
      <c r="AV434" s="206"/>
      <c r="AW434" s="206"/>
      <c r="AX434" s="207"/>
    </row>
    <row r="435" spans="1:50" ht="23.25" customHeight="1" x14ac:dyDescent="0.15">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6" t="s">
        <v>181</v>
      </c>
      <c r="AC435" s="586"/>
      <c r="AD435" s="586"/>
      <c r="AE435" s="343" t="s">
        <v>560</v>
      </c>
      <c r="AF435" s="206"/>
      <c r="AG435" s="206"/>
      <c r="AH435" s="344"/>
      <c r="AI435" s="343" t="s">
        <v>560</v>
      </c>
      <c r="AJ435" s="206"/>
      <c r="AK435" s="206"/>
      <c r="AL435" s="206"/>
      <c r="AM435" s="343" t="s">
        <v>584</v>
      </c>
      <c r="AN435" s="206"/>
      <c r="AO435" s="206"/>
      <c r="AP435" s="344"/>
      <c r="AQ435" s="343" t="s">
        <v>560</v>
      </c>
      <c r="AR435" s="206"/>
      <c r="AS435" s="206"/>
      <c r="AT435" s="344"/>
      <c r="AU435" s="206" t="s">
        <v>560</v>
      </c>
      <c r="AV435" s="206"/>
      <c r="AW435" s="206"/>
      <c r="AX435" s="207"/>
    </row>
    <row r="436" spans="1:50" ht="18.75" hidden="1" customHeight="1" x14ac:dyDescent="0.15">
      <c r="A436" s="188"/>
      <c r="B436" s="185"/>
      <c r="C436" s="179"/>
      <c r="D436" s="185"/>
      <c r="E436" s="345" t="s">
        <v>243</v>
      </c>
      <c r="F436" s="346"/>
      <c r="G436" s="347"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412</v>
      </c>
      <c r="AJ436" s="339"/>
      <c r="AK436" s="339"/>
      <c r="AL436" s="158"/>
      <c r="AM436" s="339" t="s">
        <v>425</v>
      </c>
      <c r="AN436" s="339"/>
      <c r="AO436" s="339"/>
      <c r="AP436" s="158"/>
      <c r="AQ436" s="158" t="s">
        <v>234</v>
      </c>
      <c r="AR436" s="129"/>
      <c r="AS436" s="129"/>
      <c r="AT436" s="130"/>
      <c r="AU436" s="135" t="s">
        <v>133</v>
      </c>
      <c r="AV436" s="135"/>
      <c r="AW436" s="135"/>
      <c r="AX436" s="136"/>
    </row>
    <row r="437" spans="1:50" ht="18.7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8"/>
      <c r="AR437" s="199"/>
      <c r="AS437" s="132" t="s">
        <v>235</v>
      </c>
      <c r="AT437" s="133"/>
      <c r="AU437" s="199"/>
      <c r="AV437" s="199"/>
      <c r="AW437" s="132" t="s">
        <v>180</v>
      </c>
      <c r="AX437" s="194"/>
    </row>
    <row r="438" spans="1:50" ht="23.25" hidden="1" customHeight="1" x14ac:dyDescent="0.15">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53</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6" t="s">
        <v>181</v>
      </c>
      <c r="AC440" s="586"/>
      <c r="AD440" s="586"/>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15">
      <c r="A441" s="188"/>
      <c r="B441" s="185"/>
      <c r="C441" s="179"/>
      <c r="D441" s="185"/>
      <c r="E441" s="345" t="s">
        <v>243</v>
      </c>
      <c r="F441" s="346"/>
      <c r="G441" s="347"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412</v>
      </c>
      <c r="AJ441" s="339"/>
      <c r="AK441" s="339"/>
      <c r="AL441" s="158"/>
      <c r="AM441" s="339" t="s">
        <v>425</v>
      </c>
      <c r="AN441" s="339"/>
      <c r="AO441" s="339"/>
      <c r="AP441" s="158"/>
      <c r="AQ441" s="158" t="s">
        <v>234</v>
      </c>
      <c r="AR441" s="129"/>
      <c r="AS441" s="129"/>
      <c r="AT441" s="130"/>
      <c r="AU441" s="135" t="s">
        <v>133</v>
      </c>
      <c r="AV441" s="135"/>
      <c r="AW441" s="135"/>
      <c r="AX441" s="136"/>
    </row>
    <row r="442" spans="1:50" ht="18.7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8"/>
      <c r="AR442" s="199"/>
      <c r="AS442" s="132" t="s">
        <v>235</v>
      </c>
      <c r="AT442" s="133"/>
      <c r="AU442" s="199"/>
      <c r="AV442" s="199"/>
      <c r="AW442" s="132" t="s">
        <v>180</v>
      </c>
      <c r="AX442" s="194"/>
    </row>
    <row r="443" spans="1:50" ht="23.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53</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6" t="s">
        <v>181</v>
      </c>
      <c r="AC445" s="586"/>
      <c r="AD445" s="586"/>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15">
      <c r="A446" s="188"/>
      <c r="B446" s="185"/>
      <c r="C446" s="179"/>
      <c r="D446" s="185"/>
      <c r="E446" s="345" t="s">
        <v>243</v>
      </c>
      <c r="F446" s="346"/>
      <c r="G446" s="347"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412</v>
      </c>
      <c r="AJ446" s="339"/>
      <c r="AK446" s="339"/>
      <c r="AL446" s="158"/>
      <c r="AM446" s="339" t="s">
        <v>425</v>
      </c>
      <c r="AN446" s="339"/>
      <c r="AO446" s="339"/>
      <c r="AP446" s="158"/>
      <c r="AQ446" s="158" t="s">
        <v>234</v>
      </c>
      <c r="AR446" s="129"/>
      <c r="AS446" s="129"/>
      <c r="AT446" s="130"/>
      <c r="AU446" s="135" t="s">
        <v>133</v>
      </c>
      <c r="AV446" s="135"/>
      <c r="AW446" s="135"/>
      <c r="AX446" s="136"/>
    </row>
    <row r="447" spans="1:50" ht="18.7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8"/>
      <c r="AR447" s="199"/>
      <c r="AS447" s="132" t="s">
        <v>235</v>
      </c>
      <c r="AT447" s="133"/>
      <c r="AU447" s="199"/>
      <c r="AV447" s="199"/>
      <c r="AW447" s="132" t="s">
        <v>180</v>
      </c>
      <c r="AX447" s="194"/>
    </row>
    <row r="448" spans="1:50" ht="23.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53</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6" t="s">
        <v>181</v>
      </c>
      <c r="AC450" s="586"/>
      <c r="AD450" s="586"/>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15">
      <c r="A451" s="188"/>
      <c r="B451" s="185"/>
      <c r="C451" s="179"/>
      <c r="D451" s="185"/>
      <c r="E451" s="345" t="s">
        <v>243</v>
      </c>
      <c r="F451" s="346"/>
      <c r="G451" s="347"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412</v>
      </c>
      <c r="AJ451" s="339"/>
      <c r="AK451" s="339"/>
      <c r="AL451" s="158"/>
      <c r="AM451" s="339" t="s">
        <v>425</v>
      </c>
      <c r="AN451" s="339"/>
      <c r="AO451" s="339"/>
      <c r="AP451" s="158"/>
      <c r="AQ451" s="158" t="s">
        <v>234</v>
      </c>
      <c r="AR451" s="129"/>
      <c r="AS451" s="129"/>
      <c r="AT451" s="130"/>
      <c r="AU451" s="135" t="s">
        <v>133</v>
      </c>
      <c r="AV451" s="135"/>
      <c r="AW451" s="135"/>
      <c r="AX451" s="136"/>
    </row>
    <row r="452" spans="1:50" ht="18.7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8"/>
      <c r="AR452" s="199"/>
      <c r="AS452" s="132" t="s">
        <v>235</v>
      </c>
      <c r="AT452" s="133"/>
      <c r="AU452" s="199"/>
      <c r="AV452" s="199"/>
      <c r="AW452" s="132" t="s">
        <v>180</v>
      </c>
      <c r="AX452" s="194"/>
    </row>
    <row r="453" spans="1:50" ht="23.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53</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6" t="s">
        <v>181</v>
      </c>
      <c r="AC455" s="586"/>
      <c r="AD455" s="586"/>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customHeight="1" x14ac:dyDescent="0.15">
      <c r="A456" s="188"/>
      <c r="B456" s="185"/>
      <c r="C456" s="179"/>
      <c r="D456" s="185"/>
      <c r="E456" s="345" t="s">
        <v>244</v>
      </c>
      <c r="F456" s="346"/>
      <c r="G456" s="347"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412</v>
      </c>
      <c r="AJ456" s="339"/>
      <c r="AK456" s="339"/>
      <c r="AL456" s="158"/>
      <c r="AM456" s="339" t="s">
        <v>425</v>
      </c>
      <c r="AN456" s="339"/>
      <c r="AO456" s="339"/>
      <c r="AP456" s="158"/>
      <c r="AQ456" s="158" t="s">
        <v>234</v>
      </c>
      <c r="AR456" s="129"/>
      <c r="AS456" s="129"/>
      <c r="AT456" s="130"/>
      <c r="AU456" s="135" t="s">
        <v>133</v>
      </c>
      <c r="AV456" s="135"/>
      <c r="AW456" s="135"/>
      <c r="AX456" s="136"/>
    </row>
    <row r="457" spans="1:50" ht="18.75"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8"/>
      <c r="AR457" s="199"/>
      <c r="AS457" s="132" t="s">
        <v>235</v>
      </c>
      <c r="AT457" s="133"/>
      <c r="AU457" s="199"/>
      <c r="AV457" s="199"/>
      <c r="AW457" s="132" t="s">
        <v>180</v>
      </c>
      <c r="AX457" s="194"/>
    </row>
    <row r="458" spans="1:50" ht="23.25" customHeight="1" x14ac:dyDescent="0.15">
      <c r="A458" s="188"/>
      <c r="B458" s="185"/>
      <c r="C458" s="179"/>
      <c r="D458" s="185"/>
      <c r="E458" s="345"/>
      <c r="F458" s="346"/>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560</v>
      </c>
      <c r="AC458" s="212"/>
      <c r="AD458" s="212"/>
      <c r="AE458" s="343" t="s">
        <v>560</v>
      </c>
      <c r="AF458" s="206"/>
      <c r="AG458" s="206"/>
      <c r="AH458" s="206"/>
      <c r="AI458" s="343" t="s">
        <v>560</v>
      </c>
      <c r="AJ458" s="206"/>
      <c r="AK458" s="206"/>
      <c r="AL458" s="206"/>
      <c r="AM458" s="343" t="s">
        <v>560</v>
      </c>
      <c r="AN458" s="206"/>
      <c r="AO458" s="206"/>
      <c r="AP458" s="344"/>
      <c r="AQ458" s="343" t="s">
        <v>560</v>
      </c>
      <c r="AR458" s="206"/>
      <c r="AS458" s="206"/>
      <c r="AT458" s="344"/>
      <c r="AU458" s="206" t="s">
        <v>560</v>
      </c>
      <c r="AV458" s="206"/>
      <c r="AW458" s="206"/>
      <c r="AX458" s="207"/>
    </row>
    <row r="459" spans="1:50" ht="23.25" customHeight="1" x14ac:dyDescent="0.15">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53</v>
      </c>
      <c r="Z459" s="209"/>
      <c r="AA459" s="210"/>
      <c r="AB459" s="204" t="s">
        <v>560</v>
      </c>
      <c r="AC459" s="204"/>
      <c r="AD459" s="204"/>
      <c r="AE459" s="343" t="s">
        <v>560</v>
      </c>
      <c r="AF459" s="206"/>
      <c r="AG459" s="206"/>
      <c r="AH459" s="344"/>
      <c r="AI459" s="343" t="s">
        <v>560</v>
      </c>
      <c r="AJ459" s="206"/>
      <c r="AK459" s="206"/>
      <c r="AL459" s="206"/>
      <c r="AM459" s="343" t="s">
        <v>560</v>
      </c>
      <c r="AN459" s="206"/>
      <c r="AO459" s="206"/>
      <c r="AP459" s="344"/>
      <c r="AQ459" s="343" t="s">
        <v>560</v>
      </c>
      <c r="AR459" s="206"/>
      <c r="AS459" s="206"/>
      <c r="AT459" s="344"/>
      <c r="AU459" s="206" t="s">
        <v>560</v>
      </c>
      <c r="AV459" s="206"/>
      <c r="AW459" s="206"/>
      <c r="AX459" s="207"/>
    </row>
    <row r="460" spans="1:50" ht="23.25" customHeight="1" x14ac:dyDescent="0.15">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6" t="s">
        <v>14</v>
      </c>
      <c r="AC460" s="586"/>
      <c r="AD460" s="586"/>
      <c r="AE460" s="343" t="s">
        <v>560</v>
      </c>
      <c r="AF460" s="206"/>
      <c r="AG460" s="206"/>
      <c r="AH460" s="344"/>
      <c r="AI460" s="343" t="s">
        <v>560</v>
      </c>
      <c r="AJ460" s="206"/>
      <c r="AK460" s="206"/>
      <c r="AL460" s="206"/>
      <c r="AM460" s="343" t="s">
        <v>560</v>
      </c>
      <c r="AN460" s="206"/>
      <c r="AO460" s="206"/>
      <c r="AP460" s="344"/>
      <c r="AQ460" s="343" t="s">
        <v>583</v>
      </c>
      <c r="AR460" s="206"/>
      <c r="AS460" s="206"/>
      <c r="AT460" s="344"/>
      <c r="AU460" s="206" t="s">
        <v>560</v>
      </c>
      <c r="AV460" s="206"/>
      <c r="AW460" s="206"/>
      <c r="AX460" s="207"/>
    </row>
    <row r="461" spans="1:50" ht="18.75" hidden="1" customHeight="1" x14ac:dyDescent="0.15">
      <c r="A461" s="188"/>
      <c r="B461" s="185"/>
      <c r="C461" s="179"/>
      <c r="D461" s="185"/>
      <c r="E461" s="345" t="s">
        <v>244</v>
      </c>
      <c r="F461" s="346"/>
      <c r="G461" s="347"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412</v>
      </c>
      <c r="AJ461" s="339"/>
      <c r="AK461" s="339"/>
      <c r="AL461" s="158"/>
      <c r="AM461" s="339" t="s">
        <v>425</v>
      </c>
      <c r="AN461" s="339"/>
      <c r="AO461" s="339"/>
      <c r="AP461" s="158"/>
      <c r="AQ461" s="158" t="s">
        <v>234</v>
      </c>
      <c r="AR461" s="129"/>
      <c r="AS461" s="129"/>
      <c r="AT461" s="130"/>
      <c r="AU461" s="135" t="s">
        <v>133</v>
      </c>
      <c r="AV461" s="135"/>
      <c r="AW461" s="135"/>
      <c r="AX461" s="136"/>
    </row>
    <row r="462" spans="1:50" ht="18.75" hidden="1" customHeight="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8"/>
      <c r="AR462" s="199"/>
      <c r="AS462" s="132" t="s">
        <v>235</v>
      </c>
      <c r="AT462" s="133"/>
      <c r="AU462" s="199"/>
      <c r="AV462" s="199"/>
      <c r="AW462" s="132" t="s">
        <v>180</v>
      </c>
      <c r="AX462" s="194"/>
    </row>
    <row r="463" spans="1:50" ht="23.25" hidden="1" customHeight="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53</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6" t="s">
        <v>14</v>
      </c>
      <c r="AC465" s="586"/>
      <c r="AD465" s="586"/>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15">
      <c r="A466" s="188"/>
      <c r="B466" s="185"/>
      <c r="C466" s="179"/>
      <c r="D466" s="185"/>
      <c r="E466" s="345" t="s">
        <v>244</v>
      </c>
      <c r="F466" s="346"/>
      <c r="G466" s="347"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412</v>
      </c>
      <c r="AJ466" s="339"/>
      <c r="AK466" s="339"/>
      <c r="AL466" s="158"/>
      <c r="AM466" s="339" t="s">
        <v>425</v>
      </c>
      <c r="AN466" s="339"/>
      <c r="AO466" s="339"/>
      <c r="AP466" s="158"/>
      <c r="AQ466" s="158" t="s">
        <v>234</v>
      </c>
      <c r="AR466" s="129"/>
      <c r="AS466" s="129"/>
      <c r="AT466" s="130"/>
      <c r="AU466" s="135" t="s">
        <v>133</v>
      </c>
      <c r="AV466" s="135"/>
      <c r="AW466" s="135"/>
      <c r="AX466" s="136"/>
    </row>
    <row r="467" spans="1:50" ht="18.75" hidden="1" customHeight="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8"/>
      <c r="AR467" s="199"/>
      <c r="AS467" s="132" t="s">
        <v>235</v>
      </c>
      <c r="AT467" s="133"/>
      <c r="AU467" s="199"/>
      <c r="AV467" s="199"/>
      <c r="AW467" s="132" t="s">
        <v>180</v>
      </c>
      <c r="AX467" s="194"/>
    </row>
    <row r="468" spans="1:50" ht="23.25" hidden="1" customHeight="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53</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6" t="s">
        <v>14</v>
      </c>
      <c r="AC470" s="586"/>
      <c r="AD470" s="586"/>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15">
      <c r="A471" s="188"/>
      <c r="B471" s="185"/>
      <c r="C471" s="179"/>
      <c r="D471" s="185"/>
      <c r="E471" s="345" t="s">
        <v>244</v>
      </c>
      <c r="F471" s="346"/>
      <c r="G471" s="347"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412</v>
      </c>
      <c r="AJ471" s="339"/>
      <c r="AK471" s="339"/>
      <c r="AL471" s="158"/>
      <c r="AM471" s="339" t="s">
        <v>425</v>
      </c>
      <c r="AN471" s="339"/>
      <c r="AO471" s="339"/>
      <c r="AP471" s="158"/>
      <c r="AQ471" s="158" t="s">
        <v>234</v>
      </c>
      <c r="AR471" s="129"/>
      <c r="AS471" s="129"/>
      <c r="AT471" s="130"/>
      <c r="AU471" s="135" t="s">
        <v>133</v>
      </c>
      <c r="AV471" s="135"/>
      <c r="AW471" s="135"/>
      <c r="AX471" s="136"/>
    </row>
    <row r="472" spans="1:50" ht="18.75" hidden="1" customHeight="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8"/>
      <c r="AR472" s="199"/>
      <c r="AS472" s="132" t="s">
        <v>235</v>
      </c>
      <c r="AT472" s="133"/>
      <c r="AU472" s="199"/>
      <c r="AV472" s="199"/>
      <c r="AW472" s="132" t="s">
        <v>180</v>
      </c>
      <c r="AX472" s="194"/>
    </row>
    <row r="473" spans="1:50" ht="23.25" hidden="1" customHeight="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53</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6" t="s">
        <v>14</v>
      </c>
      <c r="AC475" s="586"/>
      <c r="AD475" s="586"/>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15">
      <c r="A476" s="188"/>
      <c r="B476" s="185"/>
      <c r="C476" s="179"/>
      <c r="D476" s="185"/>
      <c r="E476" s="345" t="s">
        <v>244</v>
      </c>
      <c r="F476" s="346"/>
      <c r="G476" s="347"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412</v>
      </c>
      <c r="AJ476" s="339"/>
      <c r="AK476" s="339"/>
      <c r="AL476" s="158"/>
      <c r="AM476" s="339" t="s">
        <v>425</v>
      </c>
      <c r="AN476" s="339"/>
      <c r="AO476" s="339"/>
      <c r="AP476" s="158"/>
      <c r="AQ476" s="158" t="s">
        <v>234</v>
      </c>
      <c r="AR476" s="129"/>
      <c r="AS476" s="129"/>
      <c r="AT476" s="130"/>
      <c r="AU476" s="135" t="s">
        <v>133</v>
      </c>
      <c r="AV476" s="135"/>
      <c r="AW476" s="135"/>
      <c r="AX476" s="136"/>
    </row>
    <row r="477" spans="1:50" ht="18.75" hidden="1" customHeight="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8"/>
      <c r="AR477" s="199"/>
      <c r="AS477" s="132" t="s">
        <v>235</v>
      </c>
      <c r="AT477" s="133"/>
      <c r="AU477" s="199"/>
      <c r="AV477" s="199"/>
      <c r="AW477" s="132" t="s">
        <v>180</v>
      </c>
      <c r="AX477" s="194"/>
    </row>
    <row r="478" spans="1:50" ht="23.25" hidden="1" customHeight="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53</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6" t="s">
        <v>14</v>
      </c>
      <c r="AC480" s="586"/>
      <c r="AD480" s="586"/>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85" customHeight="1" x14ac:dyDescent="0.15">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403</v>
      </c>
      <c r="F484" s="174"/>
      <c r="G484" s="914" t="s">
        <v>253</v>
      </c>
      <c r="H484" s="122"/>
      <c r="I484" s="122"/>
      <c r="J484" s="915"/>
      <c r="K484" s="916"/>
      <c r="L484" s="916"/>
      <c r="M484" s="916"/>
      <c r="N484" s="916"/>
      <c r="O484" s="916"/>
      <c r="P484" s="916"/>
      <c r="Q484" s="916"/>
      <c r="R484" s="916"/>
      <c r="S484" s="916"/>
      <c r="T484" s="917"/>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8"/>
    </row>
    <row r="485" spans="1:50" ht="18.75" hidden="1" customHeight="1" x14ac:dyDescent="0.15">
      <c r="A485" s="188"/>
      <c r="B485" s="185"/>
      <c r="C485" s="179"/>
      <c r="D485" s="185"/>
      <c r="E485" s="345" t="s">
        <v>243</v>
      </c>
      <c r="F485" s="346"/>
      <c r="G485" s="347"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412</v>
      </c>
      <c r="AJ485" s="339"/>
      <c r="AK485" s="339"/>
      <c r="AL485" s="158"/>
      <c r="AM485" s="339" t="s">
        <v>425</v>
      </c>
      <c r="AN485" s="339"/>
      <c r="AO485" s="339"/>
      <c r="AP485" s="158"/>
      <c r="AQ485" s="158" t="s">
        <v>234</v>
      </c>
      <c r="AR485" s="129"/>
      <c r="AS485" s="129"/>
      <c r="AT485" s="130"/>
      <c r="AU485" s="135" t="s">
        <v>133</v>
      </c>
      <c r="AV485" s="135"/>
      <c r="AW485" s="135"/>
      <c r="AX485" s="136"/>
    </row>
    <row r="486" spans="1:50" ht="18.75" hidden="1" customHeight="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8"/>
      <c r="AR486" s="199"/>
      <c r="AS486" s="132" t="s">
        <v>235</v>
      </c>
      <c r="AT486" s="133"/>
      <c r="AU486" s="199"/>
      <c r="AV486" s="199"/>
      <c r="AW486" s="132" t="s">
        <v>180</v>
      </c>
      <c r="AX486" s="194"/>
    </row>
    <row r="487" spans="1:50" ht="23.25" hidden="1" customHeight="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53</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6" t="s">
        <v>181</v>
      </c>
      <c r="AC489" s="586"/>
      <c r="AD489" s="586"/>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15">
      <c r="A490" s="188"/>
      <c r="B490" s="185"/>
      <c r="C490" s="179"/>
      <c r="D490" s="185"/>
      <c r="E490" s="345" t="s">
        <v>243</v>
      </c>
      <c r="F490" s="346"/>
      <c r="G490" s="347"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412</v>
      </c>
      <c r="AJ490" s="339"/>
      <c r="AK490" s="339"/>
      <c r="AL490" s="158"/>
      <c r="AM490" s="339" t="s">
        <v>425</v>
      </c>
      <c r="AN490" s="339"/>
      <c r="AO490" s="339"/>
      <c r="AP490" s="158"/>
      <c r="AQ490" s="158" t="s">
        <v>234</v>
      </c>
      <c r="AR490" s="129"/>
      <c r="AS490" s="129"/>
      <c r="AT490" s="130"/>
      <c r="AU490" s="135" t="s">
        <v>133</v>
      </c>
      <c r="AV490" s="135"/>
      <c r="AW490" s="135"/>
      <c r="AX490" s="136"/>
    </row>
    <row r="491" spans="1:50" ht="18.75" hidden="1" customHeight="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8"/>
      <c r="AR491" s="199"/>
      <c r="AS491" s="132" t="s">
        <v>235</v>
      </c>
      <c r="AT491" s="133"/>
      <c r="AU491" s="199"/>
      <c r="AV491" s="199"/>
      <c r="AW491" s="132" t="s">
        <v>180</v>
      </c>
      <c r="AX491" s="194"/>
    </row>
    <row r="492" spans="1:50" ht="23.25" hidden="1" customHeight="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53</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6" t="s">
        <v>181</v>
      </c>
      <c r="AC494" s="586"/>
      <c r="AD494" s="586"/>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15">
      <c r="A495" s="188"/>
      <c r="B495" s="185"/>
      <c r="C495" s="179"/>
      <c r="D495" s="185"/>
      <c r="E495" s="345" t="s">
        <v>243</v>
      </c>
      <c r="F495" s="346"/>
      <c r="G495" s="347"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412</v>
      </c>
      <c r="AJ495" s="339"/>
      <c r="AK495" s="339"/>
      <c r="AL495" s="158"/>
      <c r="AM495" s="339" t="s">
        <v>425</v>
      </c>
      <c r="AN495" s="339"/>
      <c r="AO495" s="339"/>
      <c r="AP495" s="158"/>
      <c r="AQ495" s="158" t="s">
        <v>234</v>
      </c>
      <c r="AR495" s="129"/>
      <c r="AS495" s="129"/>
      <c r="AT495" s="130"/>
      <c r="AU495" s="135" t="s">
        <v>133</v>
      </c>
      <c r="AV495" s="135"/>
      <c r="AW495" s="135"/>
      <c r="AX495" s="136"/>
    </row>
    <row r="496" spans="1:50" ht="18.75" hidden="1" customHeight="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8"/>
      <c r="AR496" s="199"/>
      <c r="AS496" s="132" t="s">
        <v>235</v>
      </c>
      <c r="AT496" s="133"/>
      <c r="AU496" s="199"/>
      <c r="AV496" s="199"/>
      <c r="AW496" s="132" t="s">
        <v>180</v>
      </c>
      <c r="AX496" s="194"/>
    </row>
    <row r="497" spans="1:50" ht="23.25" hidden="1" customHeight="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53</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6" t="s">
        <v>181</v>
      </c>
      <c r="AC499" s="586"/>
      <c r="AD499" s="586"/>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15">
      <c r="A500" s="188"/>
      <c r="B500" s="185"/>
      <c r="C500" s="179"/>
      <c r="D500" s="185"/>
      <c r="E500" s="345" t="s">
        <v>243</v>
      </c>
      <c r="F500" s="346"/>
      <c r="G500" s="347"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412</v>
      </c>
      <c r="AJ500" s="339"/>
      <c r="AK500" s="339"/>
      <c r="AL500" s="158"/>
      <c r="AM500" s="339" t="s">
        <v>425</v>
      </c>
      <c r="AN500" s="339"/>
      <c r="AO500" s="339"/>
      <c r="AP500" s="158"/>
      <c r="AQ500" s="158" t="s">
        <v>234</v>
      </c>
      <c r="AR500" s="129"/>
      <c r="AS500" s="129"/>
      <c r="AT500" s="130"/>
      <c r="AU500" s="135" t="s">
        <v>133</v>
      </c>
      <c r="AV500" s="135"/>
      <c r="AW500" s="135"/>
      <c r="AX500" s="136"/>
    </row>
    <row r="501" spans="1:50" ht="18.75" hidden="1" customHeight="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8"/>
      <c r="AR501" s="199"/>
      <c r="AS501" s="132" t="s">
        <v>235</v>
      </c>
      <c r="AT501" s="133"/>
      <c r="AU501" s="199"/>
      <c r="AV501" s="199"/>
      <c r="AW501" s="132" t="s">
        <v>180</v>
      </c>
      <c r="AX501" s="194"/>
    </row>
    <row r="502" spans="1:50" ht="23.25" hidden="1" customHeight="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53</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6" t="s">
        <v>181</v>
      </c>
      <c r="AC504" s="586"/>
      <c r="AD504" s="586"/>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15">
      <c r="A505" s="188"/>
      <c r="B505" s="185"/>
      <c r="C505" s="179"/>
      <c r="D505" s="185"/>
      <c r="E505" s="345" t="s">
        <v>243</v>
      </c>
      <c r="F505" s="346"/>
      <c r="G505" s="347"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412</v>
      </c>
      <c r="AJ505" s="339"/>
      <c r="AK505" s="339"/>
      <c r="AL505" s="158"/>
      <c r="AM505" s="339" t="s">
        <v>425</v>
      </c>
      <c r="AN505" s="339"/>
      <c r="AO505" s="339"/>
      <c r="AP505" s="158"/>
      <c r="AQ505" s="158" t="s">
        <v>234</v>
      </c>
      <c r="AR505" s="129"/>
      <c r="AS505" s="129"/>
      <c r="AT505" s="130"/>
      <c r="AU505" s="135" t="s">
        <v>133</v>
      </c>
      <c r="AV505" s="135"/>
      <c r="AW505" s="135"/>
      <c r="AX505" s="136"/>
    </row>
    <row r="506" spans="1:50" ht="18.75" hidden="1" customHeight="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8"/>
      <c r="AR506" s="199"/>
      <c r="AS506" s="132" t="s">
        <v>235</v>
      </c>
      <c r="AT506" s="133"/>
      <c r="AU506" s="199"/>
      <c r="AV506" s="199"/>
      <c r="AW506" s="132" t="s">
        <v>180</v>
      </c>
      <c r="AX506" s="194"/>
    </row>
    <row r="507" spans="1:50" ht="23.25" hidden="1" customHeight="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53</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6" t="s">
        <v>181</v>
      </c>
      <c r="AC509" s="586"/>
      <c r="AD509" s="586"/>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15">
      <c r="A510" s="188"/>
      <c r="B510" s="185"/>
      <c r="C510" s="179"/>
      <c r="D510" s="185"/>
      <c r="E510" s="345" t="s">
        <v>244</v>
      </c>
      <c r="F510" s="346"/>
      <c r="G510" s="347"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412</v>
      </c>
      <c r="AJ510" s="339"/>
      <c r="AK510" s="339"/>
      <c r="AL510" s="158"/>
      <c r="AM510" s="339" t="s">
        <v>425</v>
      </c>
      <c r="AN510" s="339"/>
      <c r="AO510" s="339"/>
      <c r="AP510" s="158"/>
      <c r="AQ510" s="158" t="s">
        <v>234</v>
      </c>
      <c r="AR510" s="129"/>
      <c r="AS510" s="129"/>
      <c r="AT510" s="130"/>
      <c r="AU510" s="135" t="s">
        <v>133</v>
      </c>
      <c r="AV510" s="135"/>
      <c r="AW510" s="135"/>
      <c r="AX510" s="136"/>
    </row>
    <row r="511" spans="1:50" ht="18.75" hidden="1" customHeight="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8"/>
      <c r="AR511" s="199"/>
      <c r="AS511" s="132" t="s">
        <v>235</v>
      </c>
      <c r="AT511" s="133"/>
      <c r="AU511" s="199"/>
      <c r="AV511" s="199"/>
      <c r="AW511" s="132" t="s">
        <v>180</v>
      </c>
      <c r="AX511" s="194"/>
    </row>
    <row r="512" spans="1:50" ht="23.25" hidden="1" customHeight="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53</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6" t="s">
        <v>14</v>
      </c>
      <c r="AC514" s="586"/>
      <c r="AD514" s="586"/>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15">
      <c r="A515" s="188"/>
      <c r="B515" s="185"/>
      <c r="C515" s="179"/>
      <c r="D515" s="185"/>
      <c r="E515" s="345" t="s">
        <v>244</v>
      </c>
      <c r="F515" s="346"/>
      <c r="G515" s="347"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412</v>
      </c>
      <c r="AJ515" s="339"/>
      <c r="AK515" s="339"/>
      <c r="AL515" s="158"/>
      <c r="AM515" s="339" t="s">
        <v>425</v>
      </c>
      <c r="AN515" s="339"/>
      <c r="AO515" s="339"/>
      <c r="AP515" s="158"/>
      <c r="AQ515" s="158" t="s">
        <v>234</v>
      </c>
      <c r="AR515" s="129"/>
      <c r="AS515" s="129"/>
      <c r="AT515" s="130"/>
      <c r="AU515" s="135" t="s">
        <v>133</v>
      </c>
      <c r="AV515" s="135"/>
      <c r="AW515" s="135"/>
      <c r="AX515" s="136"/>
    </row>
    <row r="516" spans="1:50" ht="18.75" hidden="1" customHeight="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8"/>
      <c r="AR516" s="199"/>
      <c r="AS516" s="132" t="s">
        <v>235</v>
      </c>
      <c r="AT516" s="133"/>
      <c r="AU516" s="199"/>
      <c r="AV516" s="199"/>
      <c r="AW516" s="132" t="s">
        <v>180</v>
      </c>
      <c r="AX516" s="194"/>
    </row>
    <row r="517" spans="1:50" ht="23.25" hidden="1" customHeight="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53</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6" t="s">
        <v>14</v>
      </c>
      <c r="AC519" s="586"/>
      <c r="AD519" s="586"/>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15">
      <c r="A520" s="188"/>
      <c r="B520" s="185"/>
      <c r="C520" s="179"/>
      <c r="D520" s="185"/>
      <c r="E520" s="345" t="s">
        <v>244</v>
      </c>
      <c r="F520" s="346"/>
      <c r="G520" s="347"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412</v>
      </c>
      <c r="AJ520" s="339"/>
      <c r="AK520" s="339"/>
      <c r="AL520" s="158"/>
      <c r="AM520" s="339" t="s">
        <v>425</v>
      </c>
      <c r="AN520" s="339"/>
      <c r="AO520" s="339"/>
      <c r="AP520" s="158"/>
      <c r="AQ520" s="158" t="s">
        <v>234</v>
      </c>
      <c r="AR520" s="129"/>
      <c r="AS520" s="129"/>
      <c r="AT520" s="130"/>
      <c r="AU520" s="135" t="s">
        <v>133</v>
      </c>
      <c r="AV520" s="135"/>
      <c r="AW520" s="135"/>
      <c r="AX520" s="136"/>
    </row>
    <row r="521" spans="1:50" ht="18.75" hidden="1" customHeight="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8"/>
      <c r="AR521" s="199"/>
      <c r="AS521" s="132" t="s">
        <v>235</v>
      </c>
      <c r="AT521" s="133"/>
      <c r="AU521" s="199"/>
      <c r="AV521" s="199"/>
      <c r="AW521" s="132" t="s">
        <v>180</v>
      </c>
      <c r="AX521" s="194"/>
    </row>
    <row r="522" spans="1:50" ht="23.25" hidden="1" customHeight="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53</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6" t="s">
        <v>14</v>
      </c>
      <c r="AC524" s="586"/>
      <c r="AD524" s="586"/>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15">
      <c r="A525" s="188"/>
      <c r="B525" s="185"/>
      <c r="C525" s="179"/>
      <c r="D525" s="185"/>
      <c r="E525" s="345" t="s">
        <v>244</v>
      </c>
      <c r="F525" s="346"/>
      <c r="G525" s="347"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412</v>
      </c>
      <c r="AJ525" s="339"/>
      <c r="AK525" s="339"/>
      <c r="AL525" s="158"/>
      <c r="AM525" s="339" t="s">
        <v>425</v>
      </c>
      <c r="AN525" s="339"/>
      <c r="AO525" s="339"/>
      <c r="AP525" s="158"/>
      <c r="AQ525" s="158" t="s">
        <v>234</v>
      </c>
      <c r="AR525" s="129"/>
      <c r="AS525" s="129"/>
      <c r="AT525" s="130"/>
      <c r="AU525" s="135" t="s">
        <v>133</v>
      </c>
      <c r="AV525" s="135"/>
      <c r="AW525" s="135"/>
      <c r="AX525" s="136"/>
    </row>
    <row r="526" spans="1:50" ht="18.75" hidden="1" customHeight="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8"/>
      <c r="AR526" s="199"/>
      <c r="AS526" s="132" t="s">
        <v>235</v>
      </c>
      <c r="AT526" s="133"/>
      <c r="AU526" s="199"/>
      <c r="AV526" s="199"/>
      <c r="AW526" s="132" t="s">
        <v>180</v>
      </c>
      <c r="AX526" s="194"/>
    </row>
    <row r="527" spans="1:50" ht="23.25" hidden="1" customHeight="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53</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6" t="s">
        <v>14</v>
      </c>
      <c r="AC529" s="586"/>
      <c r="AD529" s="586"/>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15">
      <c r="A530" s="188"/>
      <c r="B530" s="185"/>
      <c r="C530" s="179"/>
      <c r="D530" s="185"/>
      <c r="E530" s="345" t="s">
        <v>244</v>
      </c>
      <c r="F530" s="346"/>
      <c r="G530" s="347"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412</v>
      </c>
      <c r="AJ530" s="339"/>
      <c r="AK530" s="339"/>
      <c r="AL530" s="158"/>
      <c r="AM530" s="339" t="s">
        <v>425</v>
      </c>
      <c r="AN530" s="339"/>
      <c r="AO530" s="339"/>
      <c r="AP530" s="158"/>
      <c r="AQ530" s="158" t="s">
        <v>234</v>
      </c>
      <c r="AR530" s="129"/>
      <c r="AS530" s="129"/>
      <c r="AT530" s="130"/>
      <c r="AU530" s="135" t="s">
        <v>133</v>
      </c>
      <c r="AV530" s="135"/>
      <c r="AW530" s="135"/>
      <c r="AX530" s="136"/>
    </row>
    <row r="531" spans="1:50" ht="18.75" hidden="1" customHeight="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8"/>
      <c r="AR531" s="199"/>
      <c r="AS531" s="132" t="s">
        <v>235</v>
      </c>
      <c r="AT531" s="133"/>
      <c r="AU531" s="199"/>
      <c r="AV531" s="199"/>
      <c r="AW531" s="132" t="s">
        <v>180</v>
      </c>
      <c r="AX531" s="194"/>
    </row>
    <row r="532" spans="1:50" ht="23.25" hidden="1" customHeight="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53</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6" t="s">
        <v>14</v>
      </c>
      <c r="AC534" s="586"/>
      <c r="AD534" s="586"/>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85" hidden="1" customHeight="1" x14ac:dyDescent="0.15">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404</v>
      </c>
      <c r="F538" s="174"/>
      <c r="G538" s="914" t="s">
        <v>253</v>
      </c>
      <c r="H538" s="122"/>
      <c r="I538" s="122"/>
      <c r="J538" s="915"/>
      <c r="K538" s="916"/>
      <c r="L538" s="916"/>
      <c r="M538" s="916"/>
      <c r="N538" s="916"/>
      <c r="O538" s="916"/>
      <c r="P538" s="916"/>
      <c r="Q538" s="916"/>
      <c r="R538" s="916"/>
      <c r="S538" s="916"/>
      <c r="T538" s="917"/>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8"/>
    </row>
    <row r="539" spans="1:50" ht="18.75" hidden="1" customHeight="1" x14ac:dyDescent="0.15">
      <c r="A539" s="188"/>
      <c r="B539" s="185"/>
      <c r="C539" s="179"/>
      <c r="D539" s="185"/>
      <c r="E539" s="345" t="s">
        <v>243</v>
      </c>
      <c r="F539" s="346"/>
      <c r="G539" s="347"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412</v>
      </c>
      <c r="AJ539" s="339"/>
      <c r="AK539" s="339"/>
      <c r="AL539" s="158"/>
      <c r="AM539" s="339" t="s">
        <v>425</v>
      </c>
      <c r="AN539" s="339"/>
      <c r="AO539" s="339"/>
      <c r="AP539" s="158"/>
      <c r="AQ539" s="158" t="s">
        <v>234</v>
      </c>
      <c r="AR539" s="129"/>
      <c r="AS539" s="129"/>
      <c r="AT539" s="130"/>
      <c r="AU539" s="135" t="s">
        <v>133</v>
      </c>
      <c r="AV539" s="135"/>
      <c r="AW539" s="135"/>
      <c r="AX539" s="136"/>
    </row>
    <row r="540" spans="1:50" ht="18.75" hidden="1" customHeight="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8"/>
      <c r="AR540" s="199"/>
      <c r="AS540" s="132" t="s">
        <v>235</v>
      </c>
      <c r="AT540" s="133"/>
      <c r="AU540" s="199"/>
      <c r="AV540" s="199"/>
      <c r="AW540" s="132" t="s">
        <v>180</v>
      </c>
      <c r="AX540" s="194"/>
    </row>
    <row r="541" spans="1:50" ht="23.25" hidden="1" customHeight="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53</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6" t="s">
        <v>181</v>
      </c>
      <c r="AC543" s="586"/>
      <c r="AD543" s="586"/>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15">
      <c r="A544" s="188"/>
      <c r="B544" s="185"/>
      <c r="C544" s="179"/>
      <c r="D544" s="185"/>
      <c r="E544" s="345" t="s">
        <v>243</v>
      </c>
      <c r="F544" s="346"/>
      <c r="G544" s="347"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412</v>
      </c>
      <c r="AJ544" s="339"/>
      <c r="AK544" s="339"/>
      <c r="AL544" s="158"/>
      <c r="AM544" s="339" t="s">
        <v>425</v>
      </c>
      <c r="AN544" s="339"/>
      <c r="AO544" s="339"/>
      <c r="AP544" s="158"/>
      <c r="AQ544" s="158" t="s">
        <v>234</v>
      </c>
      <c r="AR544" s="129"/>
      <c r="AS544" s="129"/>
      <c r="AT544" s="130"/>
      <c r="AU544" s="135" t="s">
        <v>133</v>
      </c>
      <c r="AV544" s="135"/>
      <c r="AW544" s="135"/>
      <c r="AX544" s="136"/>
    </row>
    <row r="545" spans="1:50" ht="18.75" hidden="1" customHeight="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8"/>
      <c r="AR545" s="199"/>
      <c r="AS545" s="132" t="s">
        <v>235</v>
      </c>
      <c r="AT545" s="133"/>
      <c r="AU545" s="199"/>
      <c r="AV545" s="199"/>
      <c r="AW545" s="132" t="s">
        <v>180</v>
      </c>
      <c r="AX545" s="194"/>
    </row>
    <row r="546" spans="1:50" ht="23.25" hidden="1" customHeight="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53</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6" t="s">
        <v>181</v>
      </c>
      <c r="AC548" s="586"/>
      <c r="AD548" s="586"/>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15">
      <c r="A549" s="188"/>
      <c r="B549" s="185"/>
      <c r="C549" s="179"/>
      <c r="D549" s="185"/>
      <c r="E549" s="345" t="s">
        <v>243</v>
      </c>
      <c r="F549" s="346"/>
      <c r="G549" s="347"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412</v>
      </c>
      <c r="AJ549" s="339"/>
      <c r="AK549" s="339"/>
      <c r="AL549" s="158"/>
      <c r="AM549" s="339" t="s">
        <v>425</v>
      </c>
      <c r="AN549" s="339"/>
      <c r="AO549" s="339"/>
      <c r="AP549" s="158"/>
      <c r="AQ549" s="158" t="s">
        <v>234</v>
      </c>
      <c r="AR549" s="129"/>
      <c r="AS549" s="129"/>
      <c r="AT549" s="130"/>
      <c r="AU549" s="135" t="s">
        <v>133</v>
      </c>
      <c r="AV549" s="135"/>
      <c r="AW549" s="135"/>
      <c r="AX549" s="136"/>
    </row>
    <row r="550" spans="1:50" ht="18.75" hidden="1" customHeight="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8"/>
      <c r="AR550" s="199"/>
      <c r="AS550" s="132" t="s">
        <v>235</v>
      </c>
      <c r="AT550" s="133"/>
      <c r="AU550" s="199"/>
      <c r="AV550" s="199"/>
      <c r="AW550" s="132" t="s">
        <v>180</v>
      </c>
      <c r="AX550" s="194"/>
    </row>
    <row r="551" spans="1:50" ht="23.25" hidden="1" customHeight="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53</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6" t="s">
        <v>181</v>
      </c>
      <c r="AC553" s="586"/>
      <c r="AD553" s="586"/>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15">
      <c r="A554" s="188"/>
      <c r="B554" s="185"/>
      <c r="C554" s="179"/>
      <c r="D554" s="185"/>
      <c r="E554" s="345" t="s">
        <v>243</v>
      </c>
      <c r="F554" s="346"/>
      <c r="G554" s="347"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412</v>
      </c>
      <c r="AJ554" s="339"/>
      <c r="AK554" s="339"/>
      <c r="AL554" s="158"/>
      <c r="AM554" s="339" t="s">
        <v>425</v>
      </c>
      <c r="AN554" s="339"/>
      <c r="AO554" s="339"/>
      <c r="AP554" s="158"/>
      <c r="AQ554" s="158" t="s">
        <v>234</v>
      </c>
      <c r="AR554" s="129"/>
      <c r="AS554" s="129"/>
      <c r="AT554" s="130"/>
      <c r="AU554" s="135" t="s">
        <v>133</v>
      </c>
      <c r="AV554" s="135"/>
      <c r="AW554" s="135"/>
      <c r="AX554" s="136"/>
    </row>
    <row r="555" spans="1:50" ht="18.75" hidden="1" customHeight="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8"/>
      <c r="AR555" s="199"/>
      <c r="AS555" s="132" t="s">
        <v>235</v>
      </c>
      <c r="AT555" s="133"/>
      <c r="AU555" s="199"/>
      <c r="AV555" s="199"/>
      <c r="AW555" s="132" t="s">
        <v>180</v>
      </c>
      <c r="AX555" s="194"/>
    </row>
    <row r="556" spans="1:50" ht="23.25" hidden="1" customHeight="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53</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6" t="s">
        <v>181</v>
      </c>
      <c r="AC558" s="586"/>
      <c r="AD558" s="586"/>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15">
      <c r="A559" s="188"/>
      <c r="B559" s="185"/>
      <c r="C559" s="179"/>
      <c r="D559" s="185"/>
      <c r="E559" s="345" t="s">
        <v>243</v>
      </c>
      <c r="F559" s="346"/>
      <c r="G559" s="347"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412</v>
      </c>
      <c r="AJ559" s="339"/>
      <c r="AK559" s="339"/>
      <c r="AL559" s="158"/>
      <c r="AM559" s="339" t="s">
        <v>425</v>
      </c>
      <c r="AN559" s="339"/>
      <c r="AO559" s="339"/>
      <c r="AP559" s="158"/>
      <c r="AQ559" s="158" t="s">
        <v>234</v>
      </c>
      <c r="AR559" s="129"/>
      <c r="AS559" s="129"/>
      <c r="AT559" s="130"/>
      <c r="AU559" s="135" t="s">
        <v>133</v>
      </c>
      <c r="AV559" s="135"/>
      <c r="AW559" s="135"/>
      <c r="AX559" s="136"/>
    </row>
    <row r="560" spans="1:50" ht="18.75" hidden="1" customHeight="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8"/>
      <c r="AR560" s="199"/>
      <c r="AS560" s="132" t="s">
        <v>235</v>
      </c>
      <c r="AT560" s="133"/>
      <c r="AU560" s="199"/>
      <c r="AV560" s="199"/>
      <c r="AW560" s="132" t="s">
        <v>180</v>
      </c>
      <c r="AX560" s="194"/>
    </row>
    <row r="561" spans="1:50" ht="23.25" hidden="1" customHeight="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53</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6" t="s">
        <v>181</v>
      </c>
      <c r="AC563" s="586"/>
      <c r="AD563" s="586"/>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15">
      <c r="A564" s="188"/>
      <c r="B564" s="185"/>
      <c r="C564" s="179"/>
      <c r="D564" s="185"/>
      <c r="E564" s="345" t="s">
        <v>244</v>
      </c>
      <c r="F564" s="346"/>
      <c r="G564" s="347"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412</v>
      </c>
      <c r="AJ564" s="339"/>
      <c r="AK564" s="339"/>
      <c r="AL564" s="158"/>
      <c r="AM564" s="339" t="s">
        <v>425</v>
      </c>
      <c r="AN564" s="339"/>
      <c r="AO564" s="339"/>
      <c r="AP564" s="158"/>
      <c r="AQ564" s="158" t="s">
        <v>234</v>
      </c>
      <c r="AR564" s="129"/>
      <c r="AS564" s="129"/>
      <c r="AT564" s="130"/>
      <c r="AU564" s="135" t="s">
        <v>133</v>
      </c>
      <c r="AV564" s="135"/>
      <c r="AW564" s="135"/>
      <c r="AX564" s="136"/>
    </row>
    <row r="565" spans="1:50" ht="18.75" hidden="1" customHeight="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8"/>
      <c r="AR565" s="199"/>
      <c r="AS565" s="132" t="s">
        <v>235</v>
      </c>
      <c r="AT565" s="133"/>
      <c r="AU565" s="199"/>
      <c r="AV565" s="199"/>
      <c r="AW565" s="132" t="s">
        <v>180</v>
      </c>
      <c r="AX565" s="194"/>
    </row>
    <row r="566" spans="1:50" ht="23.25" hidden="1" customHeight="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53</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6" t="s">
        <v>14</v>
      </c>
      <c r="AC568" s="586"/>
      <c r="AD568" s="586"/>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15">
      <c r="A569" s="188"/>
      <c r="B569" s="185"/>
      <c r="C569" s="179"/>
      <c r="D569" s="185"/>
      <c r="E569" s="345" t="s">
        <v>244</v>
      </c>
      <c r="F569" s="346"/>
      <c r="G569" s="347"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412</v>
      </c>
      <c r="AJ569" s="339"/>
      <c r="AK569" s="339"/>
      <c r="AL569" s="158"/>
      <c r="AM569" s="339" t="s">
        <v>425</v>
      </c>
      <c r="AN569" s="339"/>
      <c r="AO569" s="339"/>
      <c r="AP569" s="158"/>
      <c r="AQ569" s="158" t="s">
        <v>234</v>
      </c>
      <c r="AR569" s="129"/>
      <c r="AS569" s="129"/>
      <c r="AT569" s="130"/>
      <c r="AU569" s="135" t="s">
        <v>133</v>
      </c>
      <c r="AV569" s="135"/>
      <c r="AW569" s="135"/>
      <c r="AX569" s="136"/>
    </row>
    <row r="570" spans="1:50" ht="18.75" hidden="1" customHeight="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8"/>
      <c r="AR570" s="199"/>
      <c r="AS570" s="132" t="s">
        <v>235</v>
      </c>
      <c r="AT570" s="133"/>
      <c r="AU570" s="199"/>
      <c r="AV570" s="199"/>
      <c r="AW570" s="132" t="s">
        <v>180</v>
      </c>
      <c r="AX570" s="194"/>
    </row>
    <row r="571" spans="1:50" ht="23.25" hidden="1" customHeight="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53</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6" t="s">
        <v>14</v>
      </c>
      <c r="AC573" s="586"/>
      <c r="AD573" s="586"/>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15">
      <c r="A574" s="188"/>
      <c r="B574" s="185"/>
      <c r="C574" s="179"/>
      <c r="D574" s="185"/>
      <c r="E574" s="345" t="s">
        <v>244</v>
      </c>
      <c r="F574" s="346"/>
      <c r="G574" s="347"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412</v>
      </c>
      <c r="AJ574" s="339"/>
      <c r="AK574" s="339"/>
      <c r="AL574" s="158"/>
      <c r="AM574" s="339" t="s">
        <v>425</v>
      </c>
      <c r="AN574" s="339"/>
      <c r="AO574" s="339"/>
      <c r="AP574" s="158"/>
      <c r="AQ574" s="158" t="s">
        <v>234</v>
      </c>
      <c r="AR574" s="129"/>
      <c r="AS574" s="129"/>
      <c r="AT574" s="130"/>
      <c r="AU574" s="135" t="s">
        <v>133</v>
      </c>
      <c r="AV574" s="135"/>
      <c r="AW574" s="135"/>
      <c r="AX574" s="136"/>
    </row>
    <row r="575" spans="1:50" ht="18.75" hidden="1" customHeight="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8"/>
      <c r="AR575" s="199"/>
      <c r="AS575" s="132" t="s">
        <v>235</v>
      </c>
      <c r="AT575" s="133"/>
      <c r="AU575" s="199"/>
      <c r="AV575" s="199"/>
      <c r="AW575" s="132" t="s">
        <v>180</v>
      </c>
      <c r="AX575" s="194"/>
    </row>
    <row r="576" spans="1:50" ht="23.25" hidden="1" customHeight="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53</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6" t="s">
        <v>14</v>
      </c>
      <c r="AC578" s="586"/>
      <c r="AD578" s="586"/>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15">
      <c r="A579" s="188"/>
      <c r="B579" s="185"/>
      <c r="C579" s="179"/>
      <c r="D579" s="185"/>
      <c r="E579" s="345" t="s">
        <v>244</v>
      </c>
      <c r="F579" s="346"/>
      <c r="G579" s="347"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412</v>
      </c>
      <c r="AJ579" s="339"/>
      <c r="AK579" s="339"/>
      <c r="AL579" s="158"/>
      <c r="AM579" s="339" t="s">
        <v>425</v>
      </c>
      <c r="AN579" s="339"/>
      <c r="AO579" s="339"/>
      <c r="AP579" s="158"/>
      <c r="AQ579" s="158" t="s">
        <v>234</v>
      </c>
      <c r="AR579" s="129"/>
      <c r="AS579" s="129"/>
      <c r="AT579" s="130"/>
      <c r="AU579" s="135" t="s">
        <v>133</v>
      </c>
      <c r="AV579" s="135"/>
      <c r="AW579" s="135"/>
      <c r="AX579" s="136"/>
    </row>
    <row r="580" spans="1:50" ht="18.75" hidden="1" customHeight="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8"/>
      <c r="AR580" s="199"/>
      <c r="AS580" s="132" t="s">
        <v>235</v>
      </c>
      <c r="AT580" s="133"/>
      <c r="AU580" s="199"/>
      <c r="AV580" s="199"/>
      <c r="AW580" s="132" t="s">
        <v>180</v>
      </c>
      <c r="AX580" s="194"/>
    </row>
    <row r="581" spans="1:50" ht="23.25" hidden="1" customHeight="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53</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6" t="s">
        <v>14</v>
      </c>
      <c r="AC583" s="586"/>
      <c r="AD583" s="586"/>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15">
      <c r="A584" s="188"/>
      <c r="B584" s="185"/>
      <c r="C584" s="179"/>
      <c r="D584" s="185"/>
      <c r="E584" s="345" t="s">
        <v>244</v>
      </c>
      <c r="F584" s="346"/>
      <c r="G584" s="347"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412</v>
      </c>
      <c r="AJ584" s="339"/>
      <c r="AK584" s="339"/>
      <c r="AL584" s="158"/>
      <c r="AM584" s="339" t="s">
        <v>425</v>
      </c>
      <c r="AN584" s="339"/>
      <c r="AO584" s="339"/>
      <c r="AP584" s="158"/>
      <c r="AQ584" s="158" t="s">
        <v>234</v>
      </c>
      <c r="AR584" s="129"/>
      <c r="AS584" s="129"/>
      <c r="AT584" s="130"/>
      <c r="AU584" s="135" t="s">
        <v>133</v>
      </c>
      <c r="AV584" s="135"/>
      <c r="AW584" s="135"/>
      <c r="AX584" s="136"/>
    </row>
    <row r="585" spans="1:50" ht="18.75" hidden="1" customHeight="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8"/>
      <c r="AR585" s="199"/>
      <c r="AS585" s="132" t="s">
        <v>235</v>
      </c>
      <c r="AT585" s="133"/>
      <c r="AU585" s="199"/>
      <c r="AV585" s="199"/>
      <c r="AW585" s="132" t="s">
        <v>180</v>
      </c>
      <c r="AX585" s="194"/>
    </row>
    <row r="586" spans="1:50" ht="23.25" hidden="1" customHeight="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53</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6" t="s">
        <v>14</v>
      </c>
      <c r="AC588" s="586"/>
      <c r="AD588" s="586"/>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85" hidden="1" customHeight="1" x14ac:dyDescent="0.15">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403</v>
      </c>
      <c r="F592" s="174"/>
      <c r="G592" s="914" t="s">
        <v>253</v>
      </c>
      <c r="H592" s="122"/>
      <c r="I592" s="122"/>
      <c r="J592" s="915"/>
      <c r="K592" s="916"/>
      <c r="L592" s="916"/>
      <c r="M592" s="916"/>
      <c r="N592" s="916"/>
      <c r="O592" s="916"/>
      <c r="P592" s="916"/>
      <c r="Q592" s="916"/>
      <c r="R592" s="916"/>
      <c r="S592" s="916"/>
      <c r="T592" s="917"/>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8"/>
    </row>
    <row r="593" spans="1:50" ht="18.75" hidden="1" customHeight="1" x14ac:dyDescent="0.15">
      <c r="A593" s="188"/>
      <c r="B593" s="185"/>
      <c r="C593" s="179"/>
      <c r="D593" s="185"/>
      <c r="E593" s="345" t="s">
        <v>243</v>
      </c>
      <c r="F593" s="346"/>
      <c r="G593" s="347"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412</v>
      </c>
      <c r="AJ593" s="339"/>
      <c r="AK593" s="339"/>
      <c r="AL593" s="158"/>
      <c r="AM593" s="339" t="s">
        <v>425</v>
      </c>
      <c r="AN593" s="339"/>
      <c r="AO593" s="339"/>
      <c r="AP593" s="158"/>
      <c r="AQ593" s="158" t="s">
        <v>234</v>
      </c>
      <c r="AR593" s="129"/>
      <c r="AS593" s="129"/>
      <c r="AT593" s="130"/>
      <c r="AU593" s="135" t="s">
        <v>133</v>
      </c>
      <c r="AV593" s="135"/>
      <c r="AW593" s="135"/>
      <c r="AX593" s="136"/>
    </row>
    <row r="594" spans="1:50" ht="18.75" hidden="1" customHeight="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8"/>
      <c r="AR594" s="199"/>
      <c r="AS594" s="132" t="s">
        <v>235</v>
      </c>
      <c r="AT594" s="133"/>
      <c r="AU594" s="199"/>
      <c r="AV594" s="199"/>
      <c r="AW594" s="132" t="s">
        <v>180</v>
      </c>
      <c r="AX594" s="194"/>
    </row>
    <row r="595" spans="1:50" ht="23.25" hidden="1" customHeight="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53</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6" t="s">
        <v>181</v>
      </c>
      <c r="AC597" s="586"/>
      <c r="AD597" s="586"/>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15">
      <c r="A598" s="188"/>
      <c r="B598" s="185"/>
      <c r="C598" s="179"/>
      <c r="D598" s="185"/>
      <c r="E598" s="345" t="s">
        <v>243</v>
      </c>
      <c r="F598" s="346"/>
      <c r="G598" s="347"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412</v>
      </c>
      <c r="AJ598" s="339"/>
      <c r="AK598" s="339"/>
      <c r="AL598" s="158"/>
      <c r="AM598" s="339" t="s">
        <v>425</v>
      </c>
      <c r="AN598" s="339"/>
      <c r="AO598" s="339"/>
      <c r="AP598" s="158"/>
      <c r="AQ598" s="158" t="s">
        <v>234</v>
      </c>
      <c r="AR598" s="129"/>
      <c r="AS598" s="129"/>
      <c r="AT598" s="130"/>
      <c r="AU598" s="135" t="s">
        <v>133</v>
      </c>
      <c r="AV598" s="135"/>
      <c r="AW598" s="135"/>
      <c r="AX598" s="136"/>
    </row>
    <row r="599" spans="1:50" ht="18.75" hidden="1" customHeight="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8"/>
      <c r="AR599" s="199"/>
      <c r="AS599" s="132" t="s">
        <v>235</v>
      </c>
      <c r="AT599" s="133"/>
      <c r="AU599" s="199"/>
      <c r="AV599" s="199"/>
      <c r="AW599" s="132" t="s">
        <v>180</v>
      </c>
      <c r="AX599" s="194"/>
    </row>
    <row r="600" spans="1:50" ht="23.25" hidden="1" customHeight="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53</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6" t="s">
        <v>181</v>
      </c>
      <c r="AC602" s="586"/>
      <c r="AD602" s="586"/>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15">
      <c r="A603" s="188"/>
      <c r="B603" s="185"/>
      <c r="C603" s="179"/>
      <c r="D603" s="185"/>
      <c r="E603" s="345" t="s">
        <v>243</v>
      </c>
      <c r="F603" s="346"/>
      <c r="G603" s="347"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412</v>
      </c>
      <c r="AJ603" s="339"/>
      <c r="AK603" s="339"/>
      <c r="AL603" s="158"/>
      <c r="AM603" s="339" t="s">
        <v>425</v>
      </c>
      <c r="AN603" s="339"/>
      <c r="AO603" s="339"/>
      <c r="AP603" s="158"/>
      <c r="AQ603" s="158" t="s">
        <v>234</v>
      </c>
      <c r="AR603" s="129"/>
      <c r="AS603" s="129"/>
      <c r="AT603" s="130"/>
      <c r="AU603" s="135" t="s">
        <v>133</v>
      </c>
      <c r="AV603" s="135"/>
      <c r="AW603" s="135"/>
      <c r="AX603" s="136"/>
    </row>
    <row r="604" spans="1:50" ht="18.75" hidden="1" customHeight="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8"/>
      <c r="AR604" s="199"/>
      <c r="AS604" s="132" t="s">
        <v>235</v>
      </c>
      <c r="AT604" s="133"/>
      <c r="AU604" s="199"/>
      <c r="AV604" s="199"/>
      <c r="AW604" s="132" t="s">
        <v>180</v>
      </c>
      <c r="AX604" s="194"/>
    </row>
    <row r="605" spans="1:50" ht="23.25" hidden="1" customHeight="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53</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6" t="s">
        <v>181</v>
      </c>
      <c r="AC607" s="586"/>
      <c r="AD607" s="586"/>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15">
      <c r="A608" s="188"/>
      <c r="B608" s="185"/>
      <c r="C608" s="179"/>
      <c r="D608" s="185"/>
      <c r="E608" s="345" t="s">
        <v>243</v>
      </c>
      <c r="F608" s="346"/>
      <c r="G608" s="347"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412</v>
      </c>
      <c r="AJ608" s="339"/>
      <c r="AK608" s="339"/>
      <c r="AL608" s="158"/>
      <c r="AM608" s="339" t="s">
        <v>425</v>
      </c>
      <c r="AN608" s="339"/>
      <c r="AO608" s="339"/>
      <c r="AP608" s="158"/>
      <c r="AQ608" s="158" t="s">
        <v>234</v>
      </c>
      <c r="AR608" s="129"/>
      <c r="AS608" s="129"/>
      <c r="AT608" s="130"/>
      <c r="AU608" s="135" t="s">
        <v>133</v>
      </c>
      <c r="AV608" s="135"/>
      <c r="AW608" s="135"/>
      <c r="AX608" s="136"/>
    </row>
    <row r="609" spans="1:50" ht="18.75" hidden="1" customHeight="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8"/>
      <c r="AR609" s="199"/>
      <c r="AS609" s="132" t="s">
        <v>235</v>
      </c>
      <c r="AT609" s="133"/>
      <c r="AU609" s="199"/>
      <c r="AV609" s="199"/>
      <c r="AW609" s="132" t="s">
        <v>180</v>
      </c>
      <c r="AX609" s="194"/>
    </row>
    <row r="610" spans="1:50" ht="23.25" hidden="1" customHeight="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53</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6" t="s">
        <v>181</v>
      </c>
      <c r="AC612" s="586"/>
      <c r="AD612" s="586"/>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15">
      <c r="A613" s="188"/>
      <c r="B613" s="185"/>
      <c r="C613" s="179"/>
      <c r="D613" s="185"/>
      <c r="E613" s="345" t="s">
        <v>243</v>
      </c>
      <c r="F613" s="346"/>
      <c r="G613" s="347"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412</v>
      </c>
      <c r="AJ613" s="339"/>
      <c r="AK613" s="339"/>
      <c r="AL613" s="158"/>
      <c r="AM613" s="339" t="s">
        <v>425</v>
      </c>
      <c r="AN613" s="339"/>
      <c r="AO613" s="339"/>
      <c r="AP613" s="158"/>
      <c r="AQ613" s="158" t="s">
        <v>234</v>
      </c>
      <c r="AR613" s="129"/>
      <c r="AS613" s="129"/>
      <c r="AT613" s="130"/>
      <c r="AU613" s="135" t="s">
        <v>133</v>
      </c>
      <c r="AV613" s="135"/>
      <c r="AW613" s="135"/>
      <c r="AX613" s="136"/>
    </row>
    <row r="614" spans="1:50" ht="18.75" hidden="1" customHeight="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8"/>
      <c r="AR614" s="199"/>
      <c r="AS614" s="132" t="s">
        <v>235</v>
      </c>
      <c r="AT614" s="133"/>
      <c r="AU614" s="199"/>
      <c r="AV614" s="199"/>
      <c r="AW614" s="132" t="s">
        <v>180</v>
      </c>
      <c r="AX614" s="194"/>
    </row>
    <row r="615" spans="1:50" ht="23.25" hidden="1" customHeight="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53</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6" t="s">
        <v>181</v>
      </c>
      <c r="AC617" s="586"/>
      <c r="AD617" s="586"/>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15">
      <c r="A618" s="188"/>
      <c r="B618" s="185"/>
      <c r="C618" s="179"/>
      <c r="D618" s="185"/>
      <c r="E618" s="345" t="s">
        <v>244</v>
      </c>
      <c r="F618" s="346"/>
      <c r="G618" s="347"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412</v>
      </c>
      <c r="AJ618" s="339"/>
      <c r="AK618" s="339"/>
      <c r="AL618" s="158"/>
      <c r="AM618" s="339" t="s">
        <v>425</v>
      </c>
      <c r="AN618" s="339"/>
      <c r="AO618" s="339"/>
      <c r="AP618" s="158"/>
      <c r="AQ618" s="158" t="s">
        <v>234</v>
      </c>
      <c r="AR618" s="129"/>
      <c r="AS618" s="129"/>
      <c r="AT618" s="130"/>
      <c r="AU618" s="135" t="s">
        <v>133</v>
      </c>
      <c r="AV618" s="135"/>
      <c r="AW618" s="135"/>
      <c r="AX618" s="136"/>
    </row>
    <row r="619" spans="1:50" ht="18.75" hidden="1" customHeight="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8"/>
      <c r="AR619" s="199"/>
      <c r="AS619" s="132" t="s">
        <v>235</v>
      </c>
      <c r="AT619" s="133"/>
      <c r="AU619" s="199"/>
      <c r="AV619" s="199"/>
      <c r="AW619" s="132" t="s">
        <v>180</v>
      </c>
      <c r="AX619" s="194"/>
    </row>
    <row r="620" spans="1:50" ht="23.25" hidden="1" customHeight="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53</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6" t="s">
        <v>14</v>
      </c>
      <c r="AC622" s="586"/>
      <c r="AD622" s="586"/>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15">
      <c r="A623" s="188"/>
      <c r="B623" s="185"/>
      <c r="C623" s="179"/>
      <c r="D623" s="185"/>
      <c r="E623" s="345" t="s">
        <v>244</v>
      </c>
      <c r="F623" s="346"/>
      <c r="G623" s="347"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412</v>
      </c>
      <c r="AJ623" s="339"/>
      <c r="AK623" s="339"/>
      <c r="AL623" s="158"/>
      <c r="AM623" s="339" t="s">
        <v>425</v>
      </c>
      <c r="AN623" s="339"/>
      <c r="AO623" s="339"/>
      <c r="AP623" s="158"/>
      <c r="AQ623" s="158" t="s">
        <v>234</v>
      </c>
      <c r="AR623" s="129"/>
      <c r="AS623" s="129"/>
      <c r="AT623" s="130"/>
      <c r="AU623" s="135" t="s">
        <v>133</v>
      </c>
      <c r="AV623" s="135"/>
      <c r="AW623" s="135"/>
      <c r="AX623" s="136"/>
    </row>
    <row r="624" spans="1:50" ht="18.75" hidden="1" customHeight="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8"/>
      <c r="AR624" s="199"/>
      <c r="AS624" s="132" t="s">
        <v>235</v>
      </c>
      <c r="AT624" s="133"/>
      <c r="AU624" s="199"/>
      <c r="AV624" s="199"/>
      <c r="AW624" s="132" t="s">
        <v>180</v>
      </c>
      <c r="AX624" s="194"/>
    </row>
    <row r="625" spans="1:50" ht="23.25" hidden="1" customHeight="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53</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6" t="s">
        <v>14</v>
      </c>
      <c r="AC627" s="586"/>
      <c r="AD627" s="586"/>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15">
      <c r="A628" s="188"/>
      <c r="B628" s="185"/>
      <c r="C628" s="179"/>
      <c r="D628" s="185"/>
      <c r="E628" s="345" t="s">
        <v>244</v>
      </c>
      <c r="F628" s="346"/>
      <c r="G628" s="347"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412</v>
      </c>
      <c r="AJ628" s="339"/>
      <c r="AK628" s="339"/>
      <c r="AL628" s="158"/>
      <c r="AM628" s="339" t="s">
        <v>425</v>
      </c>
      <c r="AN628" s="339"/>
      <c r="AO628" s="339"/>
      <c r="AP628" s="158"/>
      <c r="AQ628" s="158" t="s">
        <v>234</v>
      </c>
      <c r="AR628" s="129"/>
      <c r="AS628" s="129"/>
      <c r="AT628" s="130"/>
      <c r="AU628" s="135" t="s">
        <v>133</v>
      </c>
      <c r="AV628" s="135"/>
      <c r="AW628" s="135"/>
      <c r="AX628" s="136"/>
    </row>
    <row r="629" spans="1:50" ht="18.75" hidden="1" customHeight="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8"/>
      <c r="AR629" s="199"/>
      <c r="AS629" s="132" t="s">
        <v>235</v>
      </c>
      <c r="AT629" s="133"/>
      <c r="AU629" s="199"/>
      <c r="AV629" s="199"/>
      <c r="AW629" s="132" t="s">
        <v>180</v>
      </c>
      <c r="AX629" s="194"/>
    </row>
    <row r="630" spans="1:50" ht="23.25" hidden="1" customHeight="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53</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6" t="s">
        <v>14</v>
      </c>
      <c r="AC632" s="586"/>
      <c r="AD632" s="586"/>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15">
      <c r="A633" s="188"/>
      <c r="B633" s="185"/>
      <c r="C633" s="179"/>
      <c r="D633" s="185"/>
      <c r="E633" s="345" t="s">
        <v>244</v>
      </c>
      <c r="F633" s="346"/>
      <c r="G633" s="347"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412</v>
      </c>
      <c r="AJ633" s="339"/>
      <c r="AK633" s="339"/>
      <c r="AL633" s="158"/>
      <c r="AM633" s="339" t="s">
        <v>425</v>
      </c>
      <c r="AN633" s="339"/>
      <c r="AO633" s="339"/>
      <c r="AP633" s="158"/>
      <c r="AQ633" s="158" t="s">
        <v>234</v>
      </c>
      <c r="AR633" s="129"/>
      <c r="AS633" s="129"/>
      <c r="AT633" s="130"/>
      <c r="AU633" s="135" t="s">
        <v>133</v>
      </c>
      <c r="AV633" s="135"/>
      <c r="AW633" s="135"/>
      <c r="AX633" s="136"/>
    </row>
    <row r="634" spans="1:50" ht="18.75" hidden="1" customHeight="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8"/>
      <c r="AR634" s="199"/>
      <c r="AS634" s="132" t="s">
        <v>235</v>
      </c>
      <c r="AT634" s="133"/>
      <c r="AU634" s="199"/>
      <c r="AV634" s="199"/>
      <c r="AW634" s="132" t="s">
        <v>180</v>
      </c>
      <c r="AX634" s="194"/>
    </row>
    <row r="635" spans="1:50" ht="23.25" hidden="1" customHeight="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53</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6" t="s">
        <v>14</v>
      </c>
      <c r="AC637" s="586"/>
      <c r="AD637" s="586"/>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15">
      <c r="A638" s="188"/>
      <c r="B638" s="185"/>
      <c r="C638" s="179"/>
      <c r="D638" s="185"/>
      <c r="E638" s="345" t="s">
        <v>244</v>
      </c>
      <c r="F638" s="346"/>
      <c r="G638" s="347"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412</v>
      </c>
      <c r="AJ638" s="339"/>
      <c r="AK638" s="339"/>
      <c r="AL638" s="158"/>
      <c r="AM638" s="339" t="s">
        <v>425</v>
      </c>
      <c r="AN638" s="339"/>
      <c r="AO638" s="339"/>
      <c r="AP638" s="158"/>
      <c r="AQ638" s="158" t="s">
        <v>234</v>
      </c>
      <c r="AR638" s="129"/>
      <c r="AS638" s="129"/>
      <c r="AT638" s="130"/>
      <c r="AU638" s="135" t="s">
        <v>133</v>
      </c>
      <c r="AV638" s="135"/>
      <c r="AW638" s="135"/>
      <c r="AX638" s="136"/>
    </row>
    <row r="639" spans="1:50" ht="18.75" hidden="1" customHeight="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8"/>
      <c r="AR639" s="199"/>
      <c r="AS639" s="132" t="s">
        <v>235</v>
      </c>
      <c r="AT639" s="133"/>
      <c r="AU639" s="199"/>
      <c r="AV639" s="199"/>
      <c r="AW639" s="132" t="s">
        <v>180</v>
      </c>
      <c r="AX639" s="194"/>
    </row>
    <row r="640" spans="1:50" ht="23.25" hidden="1" customHeight="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53</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6" t="s">
        <v>14</v>
      </c>
      <c r="AC642" s="586"/>
      <c r="AD642" s="586"/>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85" hidden="1" customHeight="1" x14ac:dyDescent="0.15">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404</v>
      </c>
      <c r="F646" s="174"/>
      <c r="G646" s="914" t="s">
        <v>253</v>
      </c>
      <c r="H646" s="122"/>
      <c r="I646" s="122"/>
      <c r="J646" s="915"/>
      <c r="K646" s="916"/>
      <c r="L646" s="916"/>
      <c r="M646" s="916"/>
      <c r="N646" s="916"/>
      <c r="O646" s="916"/>
      <c r="P646" s="916"/>
      <c r="Q646" s="916"/>
      <c r="R646" s="916"/>
      <c r="S646" s="916"/>
      <c r="T646" s="917"/>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8"/>
    </row>
    <row r="647" spans="1:50" ht="18.75" hidden="1" customHeight="1" x14ac:dyDescent="0.15">
      <c r="A647" s="188"/>
      <c r="B647" s="185"/>
      <c r="C647" s="179"/>
      <c r="D647" s="185"/>
      <c r="E647" s="345" t="s">
        <v>243</v>
      </c>
      <c r="F647" s="346"/>
      <c r="G647" s="347"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412</v>
      </c>
      <c r="AJ647" s="339"/>
      <c r="AK647" s="339"/>
      <c r="AL647" s="158"/>
      <c r="AM647" s="339" t="s">
        <v>425</v>
      </c>
      <c r="AN647" s="339"/>
      <c r="AO647" s="339"/>
      <c r="AP647" s="158"/>
      <c r="AQ647" s="158" t="s">
        <v>234</v>
      </c>
      <c r="AR647" s="129"/>
      <c r="AS647" s="129"/>
      <c r="AT647" s="130"/>
      <c r="AU647" s="135" t="s">
        <v>133</v>
      </c>
      <c r="AV647" s="135"/>
      <c r="AW647" s="135"/>
      <c r="AX647" s="136"/>
    </row>
    <row r="648" spans="1:50" ht="18.75" hidden="1" customHeight="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8"/>
      <c r="AR648" s="199"/>
      <c r="AS648" s="132" t="s">
        <v>235</v>
      </c>
      <c r="AT648" s="133"/>
      <c r="AU648" s="199"/>
      <c r="AV648" s="199"/>
      <c r="AW648" s="132" t="s">
        <v>180</v>
      </c>
      <c r="AX648" s="194"/>
    </row>
    <row r="649" spans="1:50" ht="23.25" hidden="1" customHeight="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53</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6" t="s">
        <v>181</v>
      </c>
      <c r="AC651" s="586"/>
      <c r="AD651" s="586"/>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15">
      <c r="A652" s="188"/>
      <c r="B652" s="185"/>
      <c r="C652" s="179"/>
      <c r="D652" s="185"/>
      <c r="E652" s="345" t="s">
        <v>243</v>
      </c>
      <c r="F652" s="346"/>
      <c r="G652" s="347"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412</v>
      </c>
      <c r="AJ652" s="339"/>
      <c r="AK652" s="339"/>
      <c r="AL652" s="158"/>
      <c r="AM652" s="339" t="s">
        <v>425</v>
      </c>
      <c r="AN652" s="339"/>
      <c r="AO652" s="339"/>
      <c r="AP652" s="158"/>
      <c r="AQ652" s="158" t="s">
        <v>234</v>
      </c>
      <c r="AR652" s="129"/>
      <c r="AS652" s="129"/>
      <c r="AT652" s="130"/>
      <c r="AU652" s="135" t="s">
        <v>133</v>
      </c>
      <c r="AV652" s="135"/>
      <c r="AW652" s="135"/>
      <c r="AX652" s="136"/>
    </row>
    <row r="653" spans="1:50" ht="18.75" hidden="1" customHeight="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8"/>
      <c r="AR653" s="199"/>
      <c r="AS653" s="132" t="s">
        <v>235</v>
      </c>
      <c r="AT653" s="133"/>
      <c r="AU653" s="199"/>
      <c r="AV653" s="199"/>
      <c r="AW653" s="132" t="s">
        <v>180</v>
      </c>
      <c r="AX653" s="194"/>
    </row>
    <row r="654" spans="1:50" ht="23.25" hidden="1" customHeight="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53</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6" t="s">
        <v>181</v>
      </c>
      <c r="AC656" s="586"/>
      <c r="AD656" s="586"/>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15">
      <c r="A657" s="188"/>
      <c r="B657" s="185"/>
      <c r="C657" s="179"/>
      <c r="D657" s="185"/>
      <c r="E657" s="345" t="s">
        <v>243</v>
      </c>
      <c r="F657" s="346"/>
      <c r="G657" s="347"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412</v>
      </c>
      <c r="AJ657" s="339"/>
      <c r="AK657" s="339"/>
      <c r="AL657" s="158"/>
      <c r="AM657" s="339" t="s">
        <v>425</v>
      </c>
      <c r="AN657" s="339"/>
      <c r="AO657" s="339"/>
      <c r="AP657" s="158"/>
      <c r="AQ657" s="158" t="s">
        <v>234</v>
      </c>
      <c r="AR657" s="129"/>
      <c r="AS657" s="129"/>
      <c r="AT657" s="130"/>
      <c r="AU657" s="135" t="s">
        <v>133</v>
      </c>
      <c r="AV657" s="135"/>
      <c r="AW657" s="135"/>
      <c r="AX657" s="136"/>
    </row>
    <row r="658" spans="1:50" ht="18.75" hidden="1" customHeight="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8"/>
      <c r="AR658" s="199"/>
      <c r="AS658" s="132" t="s">
        <v>235</v>
      </c>
      <c r="AT658" s="133"/>
      <c r="AU658" s="199"/>
      <c r="AV658" s="199"/>
      <c r="AW658" s="132" t="s">
        <v>180</v>
      </c>
      <c r="AX658" s="194"/>
    </row>
    <row r="659" spans="1:50" ht="23.25" hidden="1" customHeight="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53</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6" t="s">
        <v>181</v>
      </c>
      <c r="AC661" s="586"/>
      <c r="AD661" s="586"/>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15">
      <c r="A662" s="188"/>
      <c r="B662" s="185"/>
      <c r="C662" s="179"/>
      <c r="D662" s="185"/>
      <c r="E662" s="345" t="s">
        <v>243</v>
      </c>
      <c r="F662" s="346"/>
      <c r="G662" s="347"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412</v>
      </c>
      <c r="AJ662" s="339"/>
      <c r="AK662" s="339"/>
      <c r="AL662" s="158"/>
      <c r="AM662" s="339" t="s">
        <v>425</v>
      </c>
      <c r="AN662" s="339"/>
      <c r="AO662" s="339"/>
      <c r="AP662" s="158"/>
      <c r="AQ662" s="158" t="s">
        <v>234</v>
      </c>
      <c r="AR662" s="129"/>
      <c r="AS662" s="129"/>
      <c r="AT662" s="130"/>
      <c r="AU662" s="135" t="s">
        <v>133</v>
      </c>
      <c r="AV662" s="135"/>
      <c r="AW662" s="135"/>
      <c r="AX662" s="136"/>
    </row>
    <row r="663" spans="1:50" ht="18.75" hidden="1" customHeight="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8"/>
      <c r="AR663" s="199"/>
      <c r="AS663" s="132" t="s">
        <v>235</v>
      </c>
      <c r="AT663" s="133"/>
      <c r="AU663" s="199"/>
      <c r="AV663" s="199"/>
      <c r="AW663" s="132" t="s">
        <v>180</v>
      </c>
      <c r="AX663" s="194"/>
    </row>
    <row r="664" spans="1:50" ht="23.25" hidden="1" customHeight="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53</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6" t="s">
        <v>181</v>
      </c>
      <c r="AC666" s="586"/>
      <c r="AD666" s="586"/>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15">
      <c r="A667" s="188"/>
      <c r="B667" s="185"/>
      <c r="C667" s="179"/>
      <c r="D667" s="185"/>
      <c r="E667" s="345" t="s">
        <v>243</v>
      </c>
      <c r="F667" s="346"/>
      <c r="G667" s="347"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412</v>
      </c>
      <c r="AJ667" s="339"/>
      <c r="AK667" s="339"/>
      <c r="AL667" s="158"/>
      <c r="AM667" s="339" t="s">
        <v>425</v>
      </c>
      <c r="AN667" s="339"/>
      <c r="AO667" s="339"/>
      <c r="AP667" s="158"/>
      <c r="AQ667" s="158" t="s">
        <v>234</v>
      </c>
      <c r="AR667" s="129"/>
      <c r="AS667" s="129"/>
      <c r="AT667" s="130"/>
      <c r="AU667" s="135" t="s">
        <v>133</v>
      </c>
      <c r="AV667" s="135"/>
      <c r="AW667" s="135"/>
      <c r="AX667" s="136"/>
    </row>
    <row r="668" spans="1:50" ht="18.75" hidden="1" customHeight="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8"/>
      <c r="AR668" s="199"/>
      <c r="AS668" s="132" t="s">
        <v>235</v>
      </c>
      <c r="AT668" s="133"/>
      <c r="AU668" s="199"/>
      <c r="AV668" s="199"/>
      <c r="AW668" s="132" t="s">
        <v>180</v>
      </c>
      <c r="AX668" s="194"/>
    </row>
    <row r="669" spans="1:50" ht="23.25" hidden="1" customHeight="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53</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6" t="s">
        <v>181</v>
      </c>
      <c r="AC671" s="586"/>
      <c r="AD671" s="586"/>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15">
      <c r="A672" s="188"/>
      <c r="B672" s="185"/>
      <c r="C672" s="179"/>
      <c r="D672" s="185"/>
      <c r="E672" s="345" t="s">
        <v>244</v>
      </c>
      <c r="F672" s="346"/>
      <c r="G672" s="347"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412</v>
      </c>
      <c r="AJ672" s="339"/>
      <c r="AK672" s="339"/>
      <c r="AL672" s="158"/>
      <c r="AM672" s="339" t="s">
        <v>425</v>
      </c>
      <c r="AN672" s="339"/>
      <c r="AO672" s="339"/>
      <c r="AP672" s="158"/>
      <c r="AQ672" s="158" t="s">
        <v>234</v>
      </c>
      <c r="AR672" s="129"/>
      <c r="AS672" s="129"/>
      <c r="AT672" s="130"/>
      <c r="AU672" s="135" t="s">
        <v>133</v>
      </c>
      <c r="AV672" s="135"/>
      <c r="AW672" s="135"/>
      <c r="AX672" s="136"/>
    </row>
    <row r="673" spans="1:50" ht="18.75" hidden="1" customHeight="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8"/>
      <c r="AR673" s="199"/>
      <c r="AS673" s="132" t="s">
        <v>235</v>
      </c>
      <c r="AT673" s="133"/>
      <c r="AU673" s="199"/>
      <c r="AV673" s="199"/>
      <c r="AW673" s="132" t="s">
        <v>180</v>
      </c>
      <c r="AX673" s="194"/>
    </row>
    <row r="674" spans="1:50" ht="23.25" hidden="1" customHeight="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53</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6" t="s">
        <v>14</v>
      </c>
      <c r="AC676" s="586"/>
      <c r="AD676" s="586"/>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15">
      <c r="A677" s="188"/>
      <c r="B677" s="185"/>
      <c r="C677" s="179"/>
      <c r="D677" s="185"/>
      <c r="E677" s="345" t="s">
        <v>244</v>
      </c>
      <c r="F677" s="346"/>
      <c r="G677" s="347"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412</v>
      </c>
      <c r="AJ677" s="339"/>
      <c r="AK677" s="339"/>
      <c r="AL677" s="158"/>
      <c r="AM677" s="339" t="s">
        <v>425</v>
      </c>
      <c r="AN677" s="339"/>
      <c r="AO677" s="339"/>
      <c r="AP677" s="158"/>
      <c r="AQ677" s="158" t="s">
        <v>234</v>
      </c>
      <c r="AR677" s="129"/>
      <c r="AS677" s="129"/>
      <c r="AT677" s="130"/>
      <c r="AU677" s="135" t="s">
        <v>133</v>
      </c>
      <c r="AV677" s="135"/>
      <c r="AW677" s="135"/>
      <c r="AX677" s="136"/>
    </row>
    <row r="678" spans="1:50" ht="18.75" hidden="1" customHeight="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8"/>
      <c r="AR678" s="199"/>
      <c r="AS678" s="132" t="s">
        <v>235</v>
      </c>
      <c r="AT678" s="133"/>
      <c r="AU678" s="199"/>
      <c r="AV678" s="199"/>
      <c r="AW678" s="132" t="s">
        <v>180</v>
      </c>
      <c r="AX678" s="194"/>
    </row>
    <row r="679" spans="1:50" ht="23.25" hidden="1" customHeight="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53</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6" t="s">
        <v>14</v>
      </c>
      <c r="AC681" s="586"/>
      <c r="AD681" s="586"/>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15">
      <c r="A682" s="188"/>
      <c r="B682" s="185"/>
      <c r="C682" s="179"/>
      <c r="D682" s="185"/>
      <c r="E682" s="345" t="s">
        <v>244</v>
      </c>
      <c r="F682" s="346"/>
      <c r="G682" s="347"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412</v>
      </c>
      <c r="AJ682" s="339"/>
      <c r="AK682" s="339"/>
      <c r="AL682" s="158"/>
      <c r="AM682" s="339" t="s">
        <v>425</v>
      </c>
      <c r="AN682" s="339"/>
      <c r="AO682" s="339"/>
      <c r="AP682" s="158"/>
      <c r="AQ682" s="158" t="s">
        <v>234</v>
      </c>
      <c r="AR682" s="129"/>
      <c r="AS682" s="129"/>
      <c r="AT682" s="130"/>
      <c r="AU682" s="135" t="s">
        <v>133</v>
      </c>
      <c r="AV682" s="135"/>
      <c r="AW682" s="135"/>
      <c r="AX682" s="136"/>
    </row>
    <row r="683" spans="1:50" ht="18.75" hidden="1" customHeight="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8"/>
      <c r="AR683" s="199"/>
      <c r="AS683" s="132" t="s">
        <v>235</v>
      </c>
      <c r="AT683" s="133"/>
      <c r="AU683" s="199"/>
      <c r="AV683" s="199"/>
      <c r="AW683" s="132" t="s">
        <v>180</v>
      </c>
      <c r="AX683" s="194"/>
    </row>
    <row r="684" spans="1:50" ht="23.25" hidden="1" customHeight="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53</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6" t="s">
        <v>14</v>
      </c>
      <c r="AC686" s="586"/>
      <c r="AD686" s="586"/>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15">
      <c r="A687" s="188"/>
      <c r="B687" s="185"/>
      <c r="C687" s="179"/>
      <c r="D687" s="185"/>
      <c r="E687" s="345" t="s">
        <v>244</v>
      </c>
      <c r="F687" s="346"/>
      <c r="G687" s="347"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412</v>
      </c>
      <c r="AJ687" s="339"/>
      <c r="AK687" s="339"/>
      <c r="AL687" s="158"/>
      <c r="AM687" s="339" t="s">
        <v>425</v>
      </c>
      <c r="AN687" s="339"/>
      <c r="AO687" s="339"/>
      <c r="AP687" s="158"/>
      <c r="AQ687" s="158" t="s">
        <v>234</v>
      </c>
      <c r="AR687" s="129"/>
      <c r="AS687" s="129"/>
      <c r="AT687" s="130"/>
      <c r="AU687" s="135" t="s">
        <v>133</v>
      </c>
      <c r="AV687" s="135"/>
      <c r="AW687" s="135"/>
      <c r="AX687" s="136"/>
    </row>
    <row r="688" spans="1:50" ht="18.75" hidden="1" customHeight="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8"/>
      <c r="AR688" s="199"/>
      <c r="AS688" s="132" t="s">
        <v>235</v>
      </c>
      <c r="AT688" s="133"/>
      <c r="AU688" s="199"/>
      <c r="AV688" s="199"/>
      <c r="AW688" s="132" t="s">
        <v>180</v>
      </c>
      <c r="AX688" s="194"/>
    </row>
    <row r="689" spans="1:50" ht="23.25" hidden="1" customHeight="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53</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6" t="s">
        <v>14</v>
      </c>
      <c r="AC691" s="586"/>
      <c r="AD691" s="586"/>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15">
      <c r="A692" s="188"/>
      <c r="B692" s="185"/>
      <c r="C692" s="179"/>
      <c r="D692" s="185"/>
      <c r="E692" s="345" t="s">
        <v>244</v>
      </c>
      <c r="F692" s="346"/>
      <c r="G692" s="347"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412</v>
      </c>
      <c r="AJ692" s="339"/>
      <c r="AK692" s="339"/>
      <c r="AL692" s="158"/>
      <c r="AM692" s="339" t="s">
        <v>425</v>
      </c>
      <c r="AN692" s="339"/>
      <c r="AO692" s="339"/>
      <c r="AP692" s="158"/>
      <c r="AQ692" s="158" t="s">
        <v>234</v>
      </c>
      <c r="AR692" s="129"/>
      <c r="AS692" s="129"/>
      <c r="AT692" s="130"/>
      <c r="AU692" s="135" t="s">
        <v>133</v>
      </c>
      <c r="AV692" s="135"/>
      <c r="AW692" s="135"/>
      <c r="AX692" s="136"/>
    </row>
    <row r="693" spans="1:50" ht="18.75" hidden="1" customHeight="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8"/>
      <c r="AR693" s="199"/>
      <c r="AS693" s="132" t="s">
        <v>235</v>
      </c>
      <c r="AT693" s="133"/>
      <c r="AU693" s="199"/>
      <c r="AV693" s="199"/>
      <c r="AW693" s="132" t="s">
        <v>180</v>
      </c>
      <c r="AX693" s="194"/>
    </row>
    <row r="694" spans="1:50" ht="23.25" hidden="1" customHeight="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53</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6" t="s">
        <v>14</v>
      </c>
      <c r="AC696" s="586"/>
      <c r="AD696" s="586"/>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85" hidden="1" customHeight="1" x14ac:dyDescent="0.15">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2" t="s">
        <v>46</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4" t="s">
        <v>31</v>
      </c>
      <c r="AH701" s="385"/>
      <c r="AI701" s="385"/>
      <c r="AJ701" s="385"/>
      <c r="AK701" s="385"/>
      <c r="AL701" s="385"/>
      <c r="AM701" s="385"/>
      <c r="AN701" s="385"/>
      <c r="AO701" s="385"/>
      <c r="AP701" s="385"/>
      <c r="AQ701" s="385"/>
      <c r="AR701" s="385"/>
      <c r="AS701" s="385"/>
      <c r="AT701" s="385"/>
      <c r="AU701" s="385"/>
      <c r="AV701" s="385"/>
      <c r="AW701" s="385"/>
      <c r="AX701" s="835"/>
    </row>
    <row r="702" spans="1:50" ht="123" customHeight="1" x14ac:dyDescent="0.15">
      <c r="A702" s="882" t="s">
        <v>139</v>
      </c>
      <c r="B702" s="883"/>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8" t="s">
        <v>557</v>
      </c>
      <c r="AE702" s="349"/>
      <c r="AF702" s="349"/>
      <c r="AG702" s="388" t="s">
        <v>679</v>
      </c>
      <c r="AH702" s="389"/>
      <c r="AI702" s="389"/>
      <c r="AJ702" s="389"/>
      <c r="AK702" s="389"/>
      <c r="AL702" s="389"/>
      <c r="AM702" s="389"/>
      <c r="AN702" s="389"/>
      <c r="AO702" s="389"/>
      <c r="AP702" s="389"/>
      <c r="AQ702" s="389"/>
      <c r="AR702" s="389"/>
      <c r="AS702" s="389"/>
      <c r="AT702" s="389"/>
      <c r="AU702" s="389"/>
      <c r="AV702" s="389"/>
      <c r="AW702" s="389"/>
      <c r="AX702" s="390"/>
    </row>
    <row r="703" spans="1:50" ht="108.75" customHeight="1" x14ac:dyDescent="0.15">
      <c r="A703" s="884"/>
      <c r="B703" s="885"/>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5"/>
      <c r="AD703" s="326" t="s">
        <v>557</v>
      </c>
      <c r="AE703" s="327"/>
      <c r="AF703" s="327"/>
      <c r="AG703" s="340" t="s">
        <v>675</v>
      </c>
      <c r="AH703" s="341"/>
      <c r="AI703" s="341"/>
      <c r="AJ703" s="341"/>
      <c r="AK703" s="341"/>
      <c r="AL703" s="341"/>
      <c r="AM703" s="341"/>
      <c r="AN703" s="341"/>
      <c r="AO703" s="341"/>
      <c r="AP703" s="341"/>
      <c r="AQ703" s="341"/>
      <c r="AR703" s="341"/>
      <c r="AS703" s="341"/>
      <c r="AT703" s="341"/>
      <c r="AU703" s="341"/>
      <c r="AV703" s="341"/>
      <c r="AW703" s="341"/>
      <c r="AX703" s="342"/>
    </row>
    <row r="704" spans="1:50" ht="97.5" customHeight="1" x14ac:dyDescent="0.15">
      <c r="A704" s="886"/>
      <c r="B704" s="887"/>
      <c r="C704" s="828" t="s">
        <v>141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557</v>
      </c>
      <c r="AE704" s="793"/>
      <c r="AF704" s="793"/>
      <c r="AG704" s="166" t="s">
        <v>673</v>
      </c>
      <c r="AH704" s="107"/>
      <c r="AI704" s="107"/>
      <c r="AJ704" s="107"/>
      <c r="AK704" s="107"/>
      <c r="AL704" s="107"/>
      <c r="AM704" s="107"/>
      <c r="AN704" s="107"/>
      <c r="AO704" s="107"/>
      <c r="AP704" s="107"/>
      <c r="AQ704" s="107"/>
      <c r="AR704" s="107"/>
      <c r="AS704" s="107"/>
      <c r="AT704" s="107"/>
      <c r="AU704" s="107"/>
      <c r="AV704" s="107"/>
      <c r="AW704" s="107"/>
      <c r="AX704" s="167"/>
    </row>
    <row r="705" spans="1:50" ht="60"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557</v>
      </c>
      <c r="AE705" s="725"/>
      <c r="AF705" s="725"/>
      <c r="AG705" s="124" t="s">
        <v>666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2"/>
      <c r="B706" s="653"/>
      <c r="C706" s="804"/>
      <c r="D706" s="805"/>
      <c r="E706" s="740" t="s">
        <v>380</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6" t="s">
        <v>649</v>
      </c>
      <c r="AE706" s="327"/>
      <c r="AF706" s="673"/>
      <c r="AG706" s="166"/>
      <c r="AH706" s="107"/>
      <c r="AI706" s="107"/>
      <c r="AJ706" s="107"/>
      <c r="AK706" s="107"/>
      <c r="AL706" s="107"/>
      <c r="AM706" s="107"/>
      <c r="AN706" s="107"/>
      <c r="AO706" s="107"/>
      <c r="AP706" s="107"/>
      <c r="AQ706" s="107"/>
      <c r="AR706" s="107"/>
      <c r="AS706" s="107"/>
      <c r="AT706" s="107"/>
      <c r="AU706" s="107"/>
      <c r="AV706" s="107"/>
      <c r="AW706" s="107"/>
      <c r="AX706" s="167"/>
    </row>
    <row r="707" spans="1:50" ht="70.5" customHeight="1" x14ac:dyDescent="0.15">
      <c r="A707" s="652"/>
      <c r="B707" s="653"/>
      <c r="C707" s="806"/>
      <c r="D707" s="807"/>
      <c r="E707" s="743" t="s">
        <v>317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7" t="s">
        <v>585</v>
      </c>
      <c r="AE707" s="848"/>
      <c r="AF707" s="84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2" t="s">
        <v>558</v>
      </c>
      <c r="AE708" s="613"/>
      <c r="AF708" s="613"/>
      <c r="AG708" s="752"/>
      <c r="AH708" s="753"/>
      <c r="AI708" s="753"/>
      <c r="AJ708" s="753"/>
      <c r="AK708" s="753"/>
      <c r="AL708" s="753"/>
      <c r="AM708" s="753"/>
      <c r="AN708" s="753"/>
      <c r="AO708" s="753"/>
      <c r="AP708" s="753"/>
      <c r="AQ708" s="753"/>
      <c r="AR708" s="753"/>
      <c r="AS708" s="753"/>
      <c r="AT708" s="753"/>
      <c r="AU708" s="753"/>
      <c r="AV708" s="753"/>
      <c r="AW708" s="753"/>
      <c r="AX708" s="754"/>
    </row>
    <row r="709" spans="1:50" ht="52.5" customHeight="1" x14ac:dyDescent="0.15">
      <c r="A709" s="652"/>
      <c r="B709" s="654"/>
      <c r="C709" s="394" t="s">
        <v>142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557</v>
      </c>
      <c r="AE709" s="327"/>
      <c r="AF709" s="327"/>
      <c r="AG709" s="100" t="s">
        <v>667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2"/>
      <c r="B710" s="65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558</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50.25" customHeight="1" x14ac:dyDescent="0.15">
      <c r="A711" s="652"/>
      <c r="B711" s="65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3"/>
      <c r="AD711" s="326" t="s">
        <v>557</v>
      </c>
      <c r="AE711" s="327"/>
      <c r="AF711" s="327"/>
      <c r="AG711" s="100" t="s">
        <v>637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2"/>
      <c r="B712" s="654"/>
      <c r="C712" s="394" t="s">
        <v>345</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3"/>
      <c r="AD712" s="792" t="s">
        <v>558</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1006" t="s">
        <v>346</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26" t="s">
        <v>558</v>
      </c>
      <c r="AE713" s="327"/>
      <c r="AF713" s="673"/>
      <c r="AG713" s="100"/>
      <c r="AH713" s="101"/>
      <c r="AI713" s="101"/>
      <c r="AJ713" s="101"/>
      <c r="AK713" s="101"/>
      <c r="AL713" s="101"/>
      <c r="AM713" s="101"/>
      <c r="AN713" s="101"/>
      <c r="AO713" s="101"/>
      <c r="AP713" s="101"/>
      <c r="AQ713" s="101"/>
      <c r="AR713" s="101"/>
      <c r="AS713" s="101"/>
      <c r="AT713" s="101"/>
      <c r="AU713" s="101"/>
      <c r="AV713" s="101"/>
      <c r="AW713" s="101"/>
      <c r="AX713" s="102"/>
    </row>
    <row r="714" spans="1:50" ht="33.75" customHeight="1" x14ac:dyDescent="0.15">
      <c r="A714" s="655"/>
      <c r="B714" s="656"/>
      <c r="C714" s="657" t="s">
        <v>323</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557</v>
      </c>
      <c r="AE714" s="818"/>
      <c r="AF714" s="819"/>
      <c r="AG714" s="746" t="s">
        <v>586</v>
      </c>
      <c r="AH714" s="747"/>
      <c r="AI714" s="747"/>
      <c r="AJ714" s="747"/>
      <c r="AK714" s="747"/>
      <c r="AL714" s="747"/>
      <c r="AM714" s="747"/>
      <c r="AN714" s="747"/>
      <c r="AO714" s="747"/>
      <c r="AP714" s="747"/>
      <c r="AQ714" s="747"/>
      <c r="AR714" s="747"/>
      <c r="AS714" s="747"/>
      <c r="AT714" s="747"/>
      <c r="AU714" s="747"/>
      <c r="AV714" s="747"/>
      <c r="AW714" s="747"/>
      <c r="AX714" s="748"/>
    </row>
    <row r="715" spans="1:50" ht="84.75" customHeight="1" x14ac:dyDescent="0.15">
      <c r="A715" s="650" t="s">
        <v>40</v>
      </c>
      <c r="B715" s="794"/>
      <c r="C715" s="795" t="s">
        <v>324</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2" t="s">
        <v>557</v>
      </c>
      <c r="AE715" s="613"/>
      <c r="AF715" s="666"/>
      <c r="AG715" s="752" t="s">
        <v>668</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44</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558</v>
      </c>
      <c r="AE716" s="637"/>
      <c r="AF716" s="637"/>
      <c r="AG716" s="100"/>
      <c r="AH716" s="101"/>
      <c r="AI716" s="101"/>
      <c r="AJ716" s="101"/>
      <c r="AK716" s="101"/>
      <c r="AL716" s="101"/>
      <c r="AM716" s="101"/>
      <c r="AN716" s="101"/>
      <c r="AO716" s="101"/>
      <c r="AP716" s="101"/>
      <c r="AQ716" s="101"/>
      <c r="AR716" s="101"/>
      <c r="AS716" s="101"/>
      <c r="AT716" s="101"/>
      <c r="AU716" s="101"/>
      <c r="AV716" s="101"/>
      <c r="AW716" s="101"/>
      <c r="AX716" s="102"/>
    </row>
    <row r="717" spans="1:50" ht="75" customHeight="1" x14ac:dyDescent="0.15">
      <c r="A717" s="652"/>
      <c r="B717" s="654"/>
      <c r="C717" s="394" t="s">
        <v>676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557</v>
      </c>
      <c r="AE717" s="327"/>
      <c r="AF717" s="327"/>
      <c r="AG717" s="100" t="s">
        <v>663</v>
      </c>
      <c r="AH717" s="101"/>
      <c r="AI717" s="101"/>
      <c r="AJ717" s="101"/>
      <c r="AK717" s="101"/>
      <c r="AL717" s="101"/>
      <c r="AM717" s="101"/>
      <c r="AN717" s="101"/>
      <c r="AO717" s="101"/>
      <c r="AP717" s="101"/>
      <c r="AQ717" s="101"/>
      <c r="AR717" s="101"/>
      <c r="AS717" s="101"/>
      <c r="AT717" s="101"/>
      <c r="AU717" s="101"/>
      <c r="AV717" s="101"/>
      <c r="AW717" s="101"/>
      <c r="AX717" s="102"/>
    </row>
    <row r="718" spans="1:50" ht="125.25" customHeight="1" x14ac:dyDescent="0.15">
      <c r="A718" s="655"/>
      <c r="B718" s="656"/>
      <c r="C718" s="394" t="s">
        <v>677</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557</v>
      </c>
      <c r="AE718" s="327"/>
      <c r="AF718" s="327"/>
      <c r="AG718" s="617" t="s">
        <v>680</v>
      </c>
      <c r="AH718" s="397"/>
      <c r="AI718" s="397"/>
      <c r="AJ718" s="397"/>
      <c r="AK718" s="397"/>
      <c r="AL718" s="397"/>
      <c r="AM718" s="397"/>
      <c r="AN718" s="397"/>
      <c r="AO718" s="397"/>
      <c r="AP718" s="397"/>
      <c r="AQ718" s="397"/>
      <c r="AR718" s="397"/>
      <c r="AS718" s="397"/>
      <c r="AT718" s="397"/>
      <c r="AU718" s="397"/>
      <c r="AV718" s="397"/>
      <c r="AW718" s="397"/>
      <c r="AX718" s="618"/>
    </row>
    <row r="719" spans="1:50" ht="41.25" customHeight="1" x14ac:dyDescent="0.15">
      <c r="A719" s="786" t="s">
        <v>57</v>
      </c>
      <c r="B719" s="787"/>
      <c r="C719" s="633" t="s">
        <v>143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2" t="s">
        <v>558</v>
      </c>
      <c r="AE719" s="613"/>
      <c r="AF719" s="613"/>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8"/>
      <c r="B720" s="789"/>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8"/>
      <c r="B721" s="78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8"/>
      <c r="B722" s="78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8"/>
      <c r="B723" s="78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8"/>
      <c r="B724" s="78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0"/>
      <c r="B725" s="79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20" customHeight="1" x14ac:dyDescent="0.15">
      <c r="A726" s="650" t="s">
        <v>47</v>
      </c>
      <c r="B726" s="812"/>
      <c r="C726" s="825" t="s">
        <v>52</v>
      </c>
      <c r="D726" s="849"/>
      <c r="E726" s="849"/>
      <c r="F726" s="850"/>
      <c r="G726" s="396" t="s">
        <v>672</v>
      </c>
      <c r="H726" s="396"/>
      <c r="I726" s="396"/>
      <c r="J726" s="396"/>
      <c r="K726" s="396"/>
      <c r="L726" s="396"/>
      <c r="M726" s="396"/>
      <c r="N726" s="396"/>
      <c r="O726" s="396"/>
      <c r="P726" s="396"/>
      <c r="Q726" s="396"/>
      <c r="R726" s="396"/>
      <c r="S726" s="396"/>
      <c r="T726" s="396"/>
      <c r="U726" s="396"/>
      <c r="V726" s="396"/>
      <c r="W726" s="396"/>
      <c r="X726" s="396"/>
      <c r="Y726" s="396"/>
      <c r="Z726" s="396"/>
      <c r="AA726" s="396"/>
      <c r="AB726" s="396"/>
      <c r="AC726" s="396"/>
      <c r="AD726" s="396"/>
      <c r="AE726" s="396"/>
      <c r="AF726" s="396"/>
      <c r="AG726" s="396"/>
      <c r="AH726" s="396"/>
      <c r="AI726" s="396"/>
      <c r="AJ726" s="396"/>
      <c r="AK726" s="396"/>
      <c r="AL726" s="396"/>
      <c r="AM726" s="396"/>
      <c r="AN726" s="396"/>
      <c r="AO726" s="396"/>
      <c r="AP726" s="396"/>
      <c r="AQ726" s="396"/>
      <c r="AR726" s="396"/>
      <c r="AS726" s="396"/>
      <c r="AT726" s="396"/>
      <c r="AU726" s="396"/>
      <c r="AV726" s="396"/>
      <c r="AW726" s="396"/>
      <c r="AX726" s="585"/>
    </row>
    <row r="727" spans="1:50" ht="87.75" customHeight="1" thickBot="1" x14ac:dyDescent="0.2">
      <c r="A727" s="813"/>
      <c r="B727" s="814"/>
      <c r="C727" s="758" t="s">
        <v>56</v>
      </c>
      <c r="D727" s="759"/>
      <c r="E727" s="759"/>
      <c r="F727" s="760"/>
      <c r="G727" s="583" t="s">
        <v>669</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t="s">
        <v>693</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45</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t="s">
        <v>694</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351</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13" t="s">
        <v>402</v>
      </c>
      <c r="B737" s="209"/>
      <c r="C737" s="209"/>
      <c r="D737" s="210"/>
      <c r="E737" s="1014" t="s">
        <v>638</v>
      </c>
      <c r="F737" s="1014"/>
      <c r="G737" s="1014"/>
      <c r="H737" s="1014"/>
      <c r="I737" s="1014"/>
      <c r="J737" s="1014"/>
      <c r="K737" s="1014"/>
      <c r="L737" s="1014"/>
      <c r="M737" s="1014"/>
      <c r="N737" s="368" t="s">
        <v>397</v>
      </c>
      <c r="O737" s="368"/>
      <c r="P737" s="368"/>
      <c r="Q737" s="368"/>
      <c r="R737" s="1014" t="s">
        <v>639</v>
      </c>
      <c r="S737" s="1014"/>
      <c r="T737" s="1014"/>
      <c r="U737" s="1014"/>
      <c r="V737" s="1014"/>
      <c r="W737" s="1014"/>
      <c r="X737" s="1014"/>
      <c r="Y737" s="1014"/>
      <c r="Z737" s="1014"/>
      <c r="AA737" s="368" t="s">
        <v>396</v>
      </c>
      <c r="AB737" s="368"/>
      <c r="AC737" s="368"/>
      <c r="AD737" s="368"/>
      <c r="AE737" s="1014" t="s">
        <v>640</v>
      </c>
      <c r="AF737" s="1014"/>
      <c r="AG737" s="1014"/>
      <c r="AH737" s="1014"/>
      <c r="AI737" s="1014"/>
      <c r="AJ737" s="1014"/>
      <c r="AK737" s="1014"/>
      <c r="AL737" s="1014"/>
      <c r="AM737" s="1014"/>
      <c r="AN737" s="368" t="s">
        <v>395</v>
      </c>
      <c r="AO737" s="368"/>
      <c r="AP737" s="368"/>
      <c r="AQ737" s="368"/>
      <c r="AR737" s="1020" t="s">
        <v>641</v>
      </c>
      <c r="AS737" s="1021"/>
      <c r="AT737" s="1021"/>
      <c r="AU737" s="1021"/>
      <c r="AV737" s="1021"/>
      <c r="AW737" s="1021"/>
      <c r="AX737" s="1022"/>
      <c r="AY737" s="88"/>
      <c r="AZ737" s="88"/>
    </row>
    <row r="738" spans="1:52" ht="24.75" customHeight="1" x14ac:dyDescent="0.15">
      <c r="A738" s="1013" t="s">
        <v>394</v>
      </c>
      <c r="B738" s="209"/>
      <c r="C738" s="209"/>
      <c r="D738" s="210"/>
      <c r="E738" s="1014" t="s">
        <v>642</v>
      </c>
      <c r="F738" s="1014"/>
      <c r="G738" s="1014"/>
      <c r="H738" s="1014"/>
      <c r="I738" s="1014"/>
      <c r="J738" s="1014"/>
      <c r="K738" s="1014"/>
      <c r="L738" s="1014"/>
      <c r="M738" s="1014"/>
      <c r="N738" s="368" t="s">
        <v>393</v>
      </c>
      <c r="O738" s="368"/>
      <c r="P738" s="368"/>
      <c r="Q738" s="368"/>
      <c r="R738" s="1014" t="s">
        <v>643</v>
      </c>
      <c r="S738" s="1014"/>
      <c r="T738" s="1014"/>
      <c r="U738" s="1014"/>
      <c r="V738" s="1014"/>
      <c r="W738" s="1014"/>
      <c r="X738" s="1014"/>
      <c r="Y738" s="1014"/>
      <c r="Z738" s="1014"/>
      <c r="AA738" s="368" t="s">
        <v>392</v>
      </c>
      <c r="AB738" s="368"/>
      <c r="AC738" s="368"/>
      <c r="AD738" s="368"/>
      <c r="AE738" s="1014" t="s">
        <v>643</v>
      </c>
      <c r="AF738" s="1014"/>
      <c r="AG738" s="1014"/>
      <c r="AH738" s="1014"/>
      <c r="AI738" s="1014"/>
      <c r="AJ738" s="1014"/>
      <c r="AK738" s="1014"/>
      <c r="AL738" s="1014"/>
      <c r="AM738" s="1014"/>
      <c r="AN738" s="368" t="s">
        <v>391</v>
      </c>
      <c r="AO738" s="368"/>
      <c r="AP738" s="368"/>
      <c r="AQ738" s="368"/>
      <c r="AR738" s="1020" t="s">
        <v>643</v>
      </c>
      <c r="AS738" s="1021"/>
      <c r="AT738" s="1021"/>
      <c r="AU738" s="1021"/>
      <c r="AV738" s="1021"/>
      <c r="AW738" s="1021"/>
      <c r="AX738" s="1022"/>
    </row>
    <row r="739" spans="1:52" ht="24.75" customHeight="1" x14ac:dyDescent="0.15">
      <c r="A739" s="1013" t="s">
        <v>390</v>
      </c>
      <c r="B739" s="209"/>
      <c r="C739" s="209"/>
      <c r="D739" s="210"/>
      <c r="E739" s="1014" t="s">
        <v>644</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414</v>
      </c>
      <c r="B740" s="996"/>
      <c r="C740" s="996"/>
      <c r="D740" s="997"/>
      <c r="E740" s="998" t="s">
        <v>556</v>
      </c>
      <c r="F740" s="999"/>
      <c r="G740" s="999"/>
      <c r="H740" s="92" t="str">
        <f>IF(E740="", "", "(")</f>
        <v>(</v>
      </c>
      <c r="I740" s="999" t="s">
        <v>341</v>
      </c>
      <c r="J740" s="999"/>
      <c r="K740" s="92" t="str">
        <f>IF(OR(I740="　", I740=""), "", "-")</f>
        <v/>
      </c>
      <c r="L740" s="1000">
        <v>4</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24" t="s">
        <v>383</v>
      </c>
      <c r="B741" s="625"/>
      <c r="C741" s="625"/>
      <c r="D741" s="625"/>
      <c r="E741" s="625"/>
      <c r="F741" s="626"/>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8" t="s">
        <v>385</v>
      </c>
      <c r="B780" s="639"/>
      <c r="C780" s="639"/>
      <c r="D780" s="639"/>
      <c r="E780" s="639"/>
      <c r="F780" s="640"/>
      <c r="G780" s="603" t="s">
        <v>587</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588</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3"/>
    </row>
    <row r="781" spans="1:50" ht="24.75" customHeight="1" x14ac:dyDescent="0.15">
      <c r="A781" s="641"/>
      <c r="B781" s="642"/>
      <c r="C781" s="642"/>
      <c r="D781" s="642"/>
      <c r="E781" s="642"/>
      <c r="F781" s="643"/>
      <c r="G781" s="825"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08"/>
      <c r="AC781" s="825"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x14ac:dyDescent="0.15">
      <c r="A782" s="641"/>
      <c r="B782" s="642"/>
      <c r="C782" s="642"/>
      <c r="D782" s="642"/>
      <c r="E782" s="642"/>
      <c r="F782" s="643"/>
      <c r="G782" s="680" t="s">
        <v>660</v>
      </c>
      <c r="H782" s="681"/>
      <c r="I782" s="681"/>
      <c r="J782" s="681"/>
      <c r="K782" s="682"/>
      <c r="L782" s="674" t="s">
        <v>660</v>
      </c>
      <c r="M782" s="675"/>
      <c r="N782" s="675"/>
      <c r="O782" s="675"/>
      <c r="P782" s="675"/>
      <c r="Q782" s="675"/>
      <c r="R782" s="675"/>
      <c r="S782" s="675"/>
      <c r="T782" s="675"/>
      <c r="U782" s="675"/>
      <c r="V782" s="675"/>
      <c r="W782" s="675"/>
      <c r="X782" s="676"/>
      <c r="Y782" s="391">
        <v>2.2261000000000002</v>
      </c>
      <c r="Z782" s="392"/>
      <c r="AA782" s="392"/>
      <c r="AB782" s="815"/>
      <c r="AC782" s="680" t="s">
        <v>589</v>
      </c>
      <c r="AD782" s="681"/>
      <c r="AE782" s="681"/>
      <c r="AF782" s="681"/>
      <c r="AG782" s="682"/>
      <c r="AH782" s="674" t="s">
        <v>601</v>
      </c>
      <c r="AI782" s="675"/>
      <c r="AJ782" s="675"/>
      <c r="AK782" s="675"/>
      <c r="AL782" s="675"/>
      <c r="AM782" s="675"/>
      <c r="AN782" s="675"/>
      <c r="AO782" s="675"/>
      <c r="AP782" s="675"/>
      <c r="AQ782" s="675"/>
      <c r="AR782" s="675"/>
      <c r="AS782" s="675"/>
      <c r="AT782" s="676"/>
      <c r="AU782" s="391">
        <v>1.3873500000000001</v>
      </c>
      <c r="AV782" s="392"/>
      <c r="AW782" s="392"/>
      <c r="AX782" s="393"/>
    </row>
    <row r="783" spans="1:50" ht="24.75" customHeight="1" x14ac:dyDescent="0.15">
      <c r="A783" s="641"/>
      <c r="B783" s="642"/>
      <c r="C783" s="642"/>
      <c r="D783" s="642"/>
      <c r="E783" s="642"/>
      <c r="F783" s="643"/>
      <c r="G783" s="614" t="s">
        <v>661</v>
      </c>
      <c r="H783" s="615"/>
      <c r="I783" s="615"/>
      <c r="J783" s="615"/>
      <c r="K783" s="616"/>
      <c r="L783" s="606" t="s">
        <v>662</v>
      </c>
      <c r="M783" s="607"/>
      <c r="N783" s="607"/>
      <c r="O783" s="607"/>
      <c r="P783" s="607"/>
      <c r="Q783" s="607"/>
      <c r="R783" s="607"/>
      <c r="S783" s="607"/>
      <c r="T783" s="607"/>
      <c r="U783" s="607"/>
      <c r="V783" s="607"/>
      <c r="W783" s="607"/>
      <c r="X783" s="608"/>
      <c r="Y783" s="609">
        <v>4.5370000000000001E-2</v>
      </c>
      <c r="Z783" s="610"/>
      <c r="AA783" s="610"/>
      <c r="AB783" s="622"/>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41"/>
      <c r="B784" s="642"/>
      <c r="C784" s="642"/>
      <c r="D784" s="642"/>
      <c r="E784" s="642"/>
      <c r="F784" s="643"/>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2"/>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41"/>
      <c r="B785" s="642"/>
      <c r="C785" s="642"/>
      <c r="D785" s="642"/>
      <c r="E785" s="642"/>
      <c r="F785" s="643"/>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2"/>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41"/>
      <c r="B786" s="642"/>
      <c r="C786" s="642"/>
      <c r="D786" s="642"/>
      <c r="E786" s="642"/>
      <c r="F786" s="643"/>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2"/>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41"/>
      <c r="B787" s="642"/>
      <c r="C787" s="642"/>
      <c r="D787" s="642"/>
      <c r="E787" s="642"/>
      <c r="F787" s="643"/>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2"/>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41"/>
      <c r="B788" s="642"/>
      <c r="C788" s="642"/>
      <c r="D788" s="642"/>
      <c r="E788" s="642"/>
      <c r="F788" s="643"/>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2"/>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41"/>
      <c r="B789" s="642"/>
      <c r="C789" s="642"/>
      <c r="D789" s="642"/>
      <c r="E789" s="642"/>
      <c r="F789" s="643"/>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2"/>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41"/>
      <c r="B790" s="642"/>
      <c r="C790" s="642"/>
      <c r="D790" s="642"/>
      <c r="E790" s="642"/>
      <c r="F790" s="643"/>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2"/>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41"/>
      <c r="B791" s="642"/>
      <c r="C791" s="642"/>
      <c r="D791" s="642"/>
      <c r="E791" s="642"/>
      <c r="F791" s="643"/>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2"/>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thickBot="1" x14ac:dyDescent="0.2">
      <c r="A792" s="641"/>
      <c r="B792" s="642"/>
      <c r="C792" s="642"/>
      <c r="D792" s="642"/>
      <c r="E792" s="642"/>
      <c r="F792" s="643"/>
      <c r="G792" s="838" t="s">
        <v>20</v>
      </c>
      <c r="H792" s="839"/>
      <c r="I792" s="839"/>
      <c r="J792" s="839"/>
      <c r="K792" s="839"/>
      <c r="L792" s="840"/>
      <c r="M792" s="841"/>
      <c r="N792" s="841"/>
      <c r="O792" s="841"/>
      <c r="P792" s="841"/>
      <c r="Q792" s="841"/>
      <c r="R792" s="841"/>
      <c r="S792" s="841"/>
      <c r="T792" s="841"/>
      <c r="U792" s="841"/>
      <c r="V792" s="841"/>
      <c r="W792" s="841"/>
      <c r="X792" s="842"/>
      <c r="Y792" s="843">
        <f>SUM(Y782:AB791)</f>
        <v>2.2714700000000003</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1.3873500000000001</v>
      </c>
      <c r="AV792" s="844"/>
      <c r="AW792" s="844"/>
      <c r="AX792" s="846"/>
    </row>
    <row r="793" spans="1:50" ht="24.75" customHeight="1" x14ac:dyDescent="0.15">
      <c r="A793" s="641"/>
      <c r="B793" s="642"/>
      <c r="C793" s="642"/>
      <c r="D793" s="642"/>
      <c r="E793" s="642"/>
      <c r="F793" s="643"/>
      <c r="G793" s="603" t="s">
        <v>590</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655</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3"/>
    </row>
    <row r="794" spans="1:50" ht="24.75" customHeight="1" x14ac:dyDescent="0.15">
      <c r="A794" s="641"/>
      <c r="B794" s="642"/>
      <c r="C794" s="642"/>
      <c r="D794" s="642"/>
      <c r="E794" s="642"/>
      <c r="F794" s="643"/>
      <c r="G794" s="825"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08"/>
      <c r="AC794" s="825"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customHeight="1" x14ac:dyDescent="0.15">
      <c r="A795" s="641"/>
      <c r="B795" s="642"/>
      <c r="C795" s="642"/>
      <c r="D795" s="642"/>
      <c r="E795" s="642"/>
      <c r="F795" s="643"/>
      <c r="G795" s="680"/>
      <c r="H795" s="681"/>
      <c r="I795" s="681"/>
      <c r="J795" s="681"/>
      <c r="K795" s="682"/>
      <c r="L795" s="674"/>
      <c r="M795" s="675"/>
      <c r="N795" s="675"/>
      <c r="O795" s="675"/>
      <c r="P795" s="675"/>
      <c r="Q795" s="675"/>
      <c r="R795" s="675"/>
      <c r="S795" s="675"/>
      <c r="T795" s="675"/>
      <c r="U795" s="675"/>
      <c r="V795" s="675"/>
      <c r="W795" s="675"/>
      <c r="X795" s="676"/>
      <c r="Y795" s="391"/>
      <c r="Z795" s="392"/>
      <c r="AA795" s="392"/>
      <c r="AB795" s="815"/>
      <c r="AC795" s="680" t="s">
        <v>656</v>
      </c>
      <c r="AD795" s="681"/>
      <c r="AE795" s="681"/>
      <c r="AF795" s="681"/>
      <c r="AG795" s="682"/>
      <c r="AH795" s="674" t="s">
        <v>659</v>
      </c>
      <c r="AI795" s="675"/>
      <c r="AJ795" s="675"/>
      <c r="AK795" s="675"/>
      <c r="AL795" s="675"/>
      <c r="AM795" s="675"/>
      <c r="AN795" s="675"/>
      <c r="AO795" s="675"/>
      <c r="AP795" s="675"/>
      <c r="AQ795" s="675"/>
      <c r="AR795" s="675"/>
      <c r="AS795" s="675"/>
      <c r="AT795" s="676"/>
      <c r="AU795" s="391">
        <v>1.3794900000000001</v>
      </c>
      <c r="AV795" s="392"/>
      <c r="AW795" s="392"/>
      <c r="AX795" s="393"/>
    </row>
    <row r="796" spans="1:50" ht="24.75" customHeight="1" x14ac:dyDescent="0.15">
      <c r="A796" s="641"/>
      <c r="B796" s="642"/>
      <c r="C796" s="642"/>
      <c r="D796" s="642"/>
      <c r="E796" s="642"/>
      <c r="F796" s="643"/>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2"/>
      <c r="AC796" s="614" t="s">
        <v>657</v>
      </c>
      <c r="AD796" s="615"/>
      <c r="AE796" s="615"/>
      <c r="AF796" s="615"/>
      <c r="AG796" s="616"/>
      <c r="AH796" s="606" t="s">
        <v>658</v>
      </c>
      <c r="AI796" s="607"/>
      <c r="AJ796" s="607"/>
      <c r="AK796" s="607"/>
      <c r="AL796" s="607"/>
      <c r="AM796" s="607"/>
      <c r="AN796" s="607"/>
      <c r="AO796" s="607"/>
      <c r="AP796" s="607"/>
      <c r="AQ796" s="607"/>
      <c r="AR796" s="607"/>
      <c r="AS796" s="607"/>
      <c r="AT796" s="608"/>
      <c r="AU796" s="609">
        <v>3.39E-2</v>
      </c>
      <c r="AV796" s="610"/>
      <c r="AW796" s="610"/>
      <c r="AX796" s="611"/>
    </row>
    <row r="797" spans="1:50" ht="24.75" customHeight="1" x14ac:dyDescent="0.15">
      <c r="A797" s="641"/>
      <c r="B797" s="642"/>
      <c r="C797" s="642"/>
      <c r="D797" s="642"/>
      <c r="E797" s="642"/>
      <c r="F797" s="643"/>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2"/>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customHeight="1" x14ac:dyDescent="0.15">
      <c r="A798" s="641"/>
      <c r="B798" s="642"/>
      <c r="C798" s="642"/>
      <c r="D798" s="642"/>
      <c r="E798" s="642"/>
      <c r="F798" s="643"/>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2"/>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customHeight="1" x14ac:dyDescent="0.15">
      <c r="A799" s="641"/>
      <c r="B799" s="642"/>
      <c r="C799" s="642"/>
      <c r="D799" s="642"/>
      <c r="E799" s="642"/>
      <c r="F799" s="643"/>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2"/>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customHeight="1" x14ac:dyDescent="0.15">
      <c r="A800" s="641"/>
      <c r="B800" s="642"/>
      <c r="C800" s="642"/>
      <c r="D800" s="642"/>
      <c r="E800" s="642"/>
      <c r="F800" s="643"/>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2"/>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x14ac:dyDescent="0.15">
      <c r="A801" s="641"/>
      <c r="B801" s="642"/>
      <c r="C801" s="642"/>
      <c r="D801" s="642"/>
      <c r="E801" s="642"/>
      <c r="F801" s="643"/>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2"/>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customHeight="1" x14ac:dyDescent="0.15">
      <c r="A802" s="641"/>
      <c r="B802" s="642"/>
      <c r="C802" s="642"/>
      <c r="D802" s="642"/>
      <c r="E802" s="642"/>
      <c r="F802" s="643"/>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2"/>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x14ac:dyDescent="0.15">
      <c r="A803" s="641"/>
      <c r="B803" s="642"/>
      <c r="C803" s="642"/>
      <c r="D803" s="642"/>
      <c r="E803" s="642"/>
      <c r="F803" s="643"/>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2"/>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41"/>
      <c r="B804" s="642"/>
      <c r="C804" s="642"/>
      <c r="D804" s="642"/>
      <c r="E804" s="642"/>
      <c r="F804" s="643"/>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2"/>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customHeight="1" thickBot="1" x14ac:dyDescent="0.2">
      <c r="A805" s="641"/>
      <c r="B805" s="642"/>
      <c r="C805" s="642"/>
      <c r="D805" s="642"/>
      <c r="E805" s="642"/>
      <c r="F805" s="643"/>
      <c r="G805" s="838" t="s">
        <v>20</v>
      </c>
      <c r="H805" s="839"/>
      <c r="I805" s="839"/>
      <c r="J805" s="839"/>
      <c r="K805" s="839"/>
      <c r="L805" s="840"/>
      <c r="M805" s="841"/>
      <c r="N805" s="841"/>
      <c r="O805" s="841"/>
      <c r="P805" s="841"/>
      <c r="Q805" s="841"/>
      <c r="R805" s="841"/>
      <c r="S805" s="841"/>
      <c r="T805" s="841"/>
      <c r="U805" s="841"/>
      <c r="V805" s="841"/>
      <c r="W805" s="841"/>
      <c r="X805" s="842"/>
      <c r="Y805" s="843">
        <f>SUM(Y795:AB804)</f>
        <v>0</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1.4133900000000001</v>
      </c>
      <c r="AV805" s="844"/>
      <c r="AW805" s="844"/>
      <c r="AX805" s="846"/>
    </row>
    <row r="806" spans="1:50" ht="24.75" customHeight="1" x14ac:dyDescent="0.15">
      <c r="A806" s="641"/>
      <c r="B806" s="642"/>
      <c r="C806" s="642"/>
      <c r="D806" s="642"/>
      <c r="E806" s="642"/>
      <c r="F806" s="643"/>
      <c r="G806" s="603" t="s">
        <v>608</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319</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3"/>
    </row>
    <row r="807" spans="1:50" ht="24.75" customHeight="1" x14ac:dyDescent="0.15">
      <c r="A807" s="641"/>
      <c r="B807" s="642"/>
      <c r="C807" s="642"/>
      <c r="D807" s="642"/>
      <c r="E807" s="642"/>
      <c r="F807" s="643"/>
      <c r="G807" s="825"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08"/>
      <c r="AC807" s="825"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customHeight="1" x14ac:dyDescent="0.15">
      <c r="A808" s="641"/>
      <c r="B808" s="642"/>
      <c r="C808" s="642"/>
      <c r="D808" s="642"/>
      <c r="E808" s="642"/>
      <c r="F808" s="643"/>
      <c r="G808" s="680" t="s">
        <v>589</v>
      </c>
      <c r="H808" s="681"/>
      <c r="I808" s="681"/>
      <c r="J808" s="681"/>
      <c r="K808" s="682"/>
      <c r="L808" s="674" t="s">
        <v>609</v>
      </c>
      <c r="M808" s="675"/>
      <c r="N808" s="675"/>
      <c r="O808" s="675"/>
      <c r="P808" s="675"/>
      <c r="Q808" s="675"/>
      <c r="R808" s="675"/>
      <c r="S808" s="675"/>
      <c r="T808" s="675"/>
      <c r="U808" s="675"/>
      <c r="V808" s="675"/>
      <c r="W808" s="675"/>
      <c r="X808" s="676"/>
      <c r="Y808" s="391">
        <v>3.221527</v>
      </c>
      <c r="Z808" s="392"/>
      <c r="AA808" s="392"/>
      <c r="AB808" s="815"/>
      <c r="AC808" s="680"/>
      <c r="AD808" s="681"/>
      <c r="AE808" s="681"/>
      <c r="AF808" s="681"/>
      <c r="AG808" s="682"/>
      <c r="AH808" s="674"/>
      <c r="AI808" s="675"/>
      <c r="AJ808" s="675"/>
      <c r="AK808" s="675"/>
      <c r="AL808" s="675"/>
      <c r="AM808" s="675"/>
      <c r="AN808" s="675"/>
      <c r="AO808" s="675"/>
      <c r="AP808" s="675"/>
      <c r="AQ808" s="675"/>
      <c r="AR808" s="675"/>
      <c r="AS808" s="675"/>
      <c r="AT808" s="676"/>
      <c r="AU808" s="391"/>
      <c r="AV808" s="392"/>
      <c r="AW808" s="392"/>
      <c r="AX808" s="393"/>
    </row>
    <row r="809" spans="1:50" ht="24.75" customHeight="1" x14ac:dyDescent="0.15">
      <c r="A809" s="641"/>
      <c r="B809" s="642"/>
      <c r="C809" s="642"/>
      <c r="D809" s="642"/>
      <c r="E809" s="642"/>
      <c r="F809" s="643"/>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2"/>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customHeight="1" x14ac:dyDescent="0.15">
      <c r="A810" s="641"/>
      <c r="B810" s="642"/>
      <c r="C810" s="642"/>
      <c r="D810" s="642"/>
      <c r="E810" s="642"/>
      <c r="F810" s="643"/>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2"/>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customHeight="1" x14ac:dyDescent="0.15">
      <c r="A811" s="641"/>
      <c r="B811" s="642"/>
      <c r="C811" s="642"/>
      <c r="D811" s="642"/>
      <c r="E811" s="642"/>
      <c r="F811" s="643"/>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2"/>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customHeight="1" x14ac:dyDescent="0.15">
      <c r="A812" s="641"/>
      <c r="B812" s="642"/>
      <c r="C812" s="642"/>
      <c r="D812" s="642"/>
      <c r="E812" s="642"/>
      <c r="F812" s="643"/>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2"/>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customHeight="1" x14ac:dyDescent="0.15">
      <c r="A813" s="641"/>
      <c r="B813" s="642"/>
      <c r="C813" s="642"/>
      <c r="D813" s="642"/>
      <c r="E813" s="642"/>
      <c r="F813" s="643"/>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2"/>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customHeight="1" x14ac:dyDescent="0.15">
      <c r="A814" s="641"/>
      <c r="B814" s="642"/>
      <c r="C814" s="642"/>
      <c r="D814" s="642"/>
      <c r="E814" s="642"/>
      <c r="F814" s="643"/>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2"/>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customHeight="1" x14ac:dyDescent="0.15">
      <c r="A815" s="641"/>
      <c r="B815" s="642"/>
      <c r="C815" s="642"/>
      <c r="D815" s="642"/>
      <c r="E815" s="642"/>
      <c r="F815" s="643"/>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2"/>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customHeight="1" x14ac:dyDescent="0.15">
      <c r="A816" s="641"/>
      <c r="B816" s="642"/>
      <c r="C816" s="642"/>
      <c r="D816" s="642"/>
      <c r="E816" s="642"/>
      <c r="F816" s="643"/>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2"/>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x14ac:dyDescent="0.15">
      <c r="A817" s="641"/>
      <c r="B817" s="642"/>
      <c r="C817" s="642"/>
      <c r="D817" s="642"/>
      <c r="E817" s="642"/>
      <c r="F817" s="643"/>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2"/>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customHeight="1" x14ac:dyDescent="0.15">
      <c r="A818" s="641"/>
      <c r="B818" s="642"/>
      <c r="C818" s="642"/>
      <c r="D818" s="642"/>
      <c r="E818" s="642"/>
      <c r="F818" s="643"/>
      <c r="G818" s="838" t="s">
        <v>20</v>
      </c>
      <c r="H818" s="839"/>
      <c r="I818" s="839"/>
      <c r="J818" s="839"/>
      <c r="K818" s="839"/>
      <c r="L818" s="840"/>
      <c r="M818" s="841"/>
      <c r="N818" s="841"/>
      <c r="O818" s="841"/>
      <c r="P818" s="841"/>
      <c r="Q818" s="841"/>
      <c r="R818" s="841"/>
      <c r="S818" s="841"/>
      <c r="T818" s="841"/>
      <c r="U818" s="841"/>
      <c r="V818" s="841"/>
      <c r="W818" s="841"/>
      <c r="X818" s="842"/>
      <c r="Y818" s="843">
        <f>SUM(Y808:AB817)</f>
        <v>3.221527</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x14ac:dyDescent="0.15">
      <c r="A819" s="641"/>
      <c r="B819" s="642"/>
      <c r="C819" s="642"/>
      <c r="D819" s="642"/>
      <c r="E819" s="642"/>
      <c r="F819" s="643"/>
      <c r="G819" s="603" t="s">
        <v>267</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182</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3"/>
    </row>
    <row r="820" spans="1:50" ht="24.75" hidden="1" customHeight="1" x14ac:dyDescent="0.15">
      <c r="A820" s="641"/>
      <c r="B820" s="642"/>
      <c r="C820" s="642"/>
      <c r="D820" s="642"/>
      <c r="E820" s="642"/>
      <c r="F820" s="643"/>
      <c r="G820" s="825"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08"/>
      <c r="AC820" s="825"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x14ac:dyDescent="0.15">
      <c r="A821" s="641"/>
      <c r="B821" s="642"/>
      <c r="C821" s="642"/>
      <c r="D821" s="642"/>
      <c r="E821" s="642"/>
      <c r="F821" s="643"/>
      <c r="G821" s="680"/>
      <c r="H821" s="681"/>
      <c r="I821" s="681"/>
      <c r="J821" s="681"/>
      <c r="K821" s="682"/>
      <c r="L821" s="674"/>
      <c r="M821" s="675"/>
      <c r="N821" s="675"/>
      <c r="O821" s="675"/>
      <c r="P821" s="675"/>
      <c r="Q821" s="675"/>
      <c r="R821" s="675"/>
      <c r="S821" s="675"/>
      <c r="T821" s="675"/>
      <c r="U821" s="675"/>
      <c r="V821" s="675"/>
      <c r="W821" s="675"/>
      <c r="X821" s="676"/>
      <c r="Y821" s="391"/>
      <c r="Z821" s="392"/>
      <c r="AA821" s="392"/>
      <c r="AB821" s="815"/>
      <c r="AC821" s="680"/>
      <c r="AD821" s="681"/>
      <c r="AE821" s="681"/>
      <c r="AF821" s="681"/>
      <c r="AG821" s="682"/>
      <c r="AH821" s="674"/>
      <c r="AI821" s="675"/>
      <c r="AJ821" s="675"/>
      <c r="AK821" s="675"/>
      <c r="AL821" s="675"/>
      <c r="AM821" s="675"/>
      <c r="AN821" s="675"/>
      <c r="AO821" s="675"/>
      <c r="AP821" s="675"/>
      <c r="AQ821" s="675"/>
      <c r="AR821" s="675"/>
      <c r="AS821" s="675"/>
      <c r="AT821" s="676"/>
      <c r="AU821" s="391"/>
      <c r="AV821" s="392"/>
      <c r="AW821" s="392"/>
      <c r="AX821" s="393"/>
    </row>
    <row r="822" spans="1:50" ht="24.75" hidden="1" customHeight="1" x14ac:dyDescent="0.15">
      <c r="A822" s="641"/>
      <c r="B822" s="642"/>
      <c r="C822" s="642"/>
      <c r="D822" s="642"/>
      <c r="E822" s="642"/>
      <c r="F822" s="643"/>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2"/>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41"/>
      <c r="B823" s="642"/>
      <c r="C823" s="642"/>
      <c r="D823" s="642"/>
      <c r="E823" s="642"/>
      <c r="F823" s="643"/>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2"/>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1"/>
      <c r="B824" s="642"/>
      <c r="C824" s="642"/>
      <c r="D824" s="642"/>
      <c r="E824" s="642"/>
      <c r="F824" s="643"/>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2"/>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1"/>
      <c r="B825" s="642"/>
      <c r="C825" s="642"/>
      <c r="D825" s="642"/>
      <c r="E825" s="642"/>
      <c r="F825" s="643"/>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2"/>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1"/>
      <c r="B826" s="642"/>
      <c r="C826" s="642"/>
      <c r="D826" s="642"/>
      <c r="E826" s="642"/>
      <c r="F826" s="643"/>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2"/>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1"/>
      <c r="B827" s="642"/>
      <c r="C827" s="642"/>
      <c r="D827" s="642"/>
      <c r="E827" s="642"/>
      <c r="F827" s="643"/>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2"/>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1"/>
      <c r="B828" s="642"/>
      <c r="C828" s="642"/>
      <c r="D828" s="642"/>
      <c r="E828" s="642"/>
      <c r="F828" s="643"/>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2"/>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41"/>
      <c r="B829" s="642"/>
      <c r="C829" s="642"/>
      <c r="D829" s="642"/>
      <c r="E829" s="642"/>
      <c r="F829" s="643"/>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2"/>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41"/>
      <c r="B830" s="642"/>
      <c r="C830" s="642"/>
      <c r="D830" s="642"/>
      <c r="E830" s="642"/>
      <c r="F830" s="643"/>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2"/>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15">
      <c r="A831" s="641"/>
      <c r="B831" s="642"/>
      <c r="C831" s="642"/>
      <c r="D831" s="642"/>
      <c r="E831" s="642"/>
      <c r="F831" s="643"/>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customHeight="1" thickBot="1" x14ac:dyDescent="0.2">
      <c r="A832" s="919" t="s">
        <v>147</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78" t="s">
        <v>343</v>
      </c>
      <c r="AM832" s="279"/>
      <c r="AN832" s="279"/>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8" t="s">
        <v>298</v>
      </c>
      <c r="K837" s="368"/>
      <c r="L837" s="368"/>
      <c r="M837" s="368"/>
      <c r="N837" s="368"/>
      <c r="O837" s="368"/>
      <c r="P837" s="369" t="s">
        <v>245</v>
      </c>
      <c r="Q837" s="369"/>
      <c r="R837" s="369"/>
      <c r="S837" s="369"/>
      <c r="T837" s="369"/>
      <c r="U837" s="369"/>
      <c r="V837" s="369"/>
      <c r="W837" s="369"/>
      <c r="X837" s="369"/>
      <c r="Y837" s="370" t="s">
        <v>296</v>
      </c>
      <c r="Z837" s="371"/>
      <c r="AA837" s="371"/>
      <c r="AB837" s="371"/>
      <c r="AC837" s="148" t="s">
        <v>337</v>
      </c>
      <c r="AD837" s="148"/>
      <c r="AE837" s="148"/>
      <c r="AF837" s="148"/>
      <c r="AG837" s="148"/>
      <c r="AH837" s="370" t="s">
        <v>366</v>
      </c>
      <c r="AI837" s="367"/>
      <c r="AJ837" s="367"/>
      <c r="AK837" s="367"/>
      <c r="AL837" s="367" t="s">
        <v>21</v>
      </c>
      <c r="AM837" s="367"/>
      <c r="AN837" s="367"/>
      <c r="AO837" s="372"/>
      <c r="AP837" s="373" t="s">
        <v>299</v>
      </c>
      <c r="AQ837" s="373"/>
      <c r="AR837" s="373"/>
      <c r="AS837" s="373"/>
      <c r="AT837" s="373"/>
      <c r="AU837" s="373"/>
      <c r="AV837" s="373"/>
      <c r="AW837" s="373"/>
      <c r="AX837" s="373"/>
    </row>
    <row r="838" spans="1:50" ht="30" customHeight="1" x14ac:dyDescent="0.15">
      <c r="A838" s="379">
        <v>1</v>
      </c>
      <c r="B838" s="379">
        <v>1</v>
      </c>
      <c r="C838" s="350" t="s">
        <v>626</v>
      </c>
      <c r="D838" s="350"/>
      <c r="E838" s="350"/>
      <c r="F838" s="350"/>
      <c r="G838" s="350"/>
      <c r="H838" s="350"/>
      <c r="I838" s="350"/>
      <c r="J838" s="351"/>
      <c r="K838" s="352"/>
      <c r="L838" s="352"/>
      <c r="M838" s="352"/>
      <c r="N838" s="352"/>
      <c r="O838" s="352"/>
      <c r="P838" s="365" t="s">
        <v>646</v>
      </c>
      <c r="Q838" s="353"/>
      <c r="R838" s="353"/>
      <c r="S838" s="353"/>
      <c r="T838" s="353"/>
      <c r="U838" s="353"/>
      <c r="V838" s="353"/>
      <c r="W838" s="353"/>
      <c r="X838" s="353"/>
      <c r="Y838" s="354">
        <v>2.2714699999999999</v>
      </c>
      <c r="Z838" s="355"/>
      <c r="AA838" s="355"/>
      <c r="AB838" s="356"/>
      <c r="AC838" s="366"/>
      <c r="AD838" s="374"/>
      <c r="AE838" s="374"/>
      <c r="AF838" s="374"/>
      <c r="AG838" s="374"/>
      <c r="AH838" s="375"/>
      <c r="AI838" s="376"/>
      <c r="AJ838" s="376"/>
      <c r="AK838" s="376"/>
      <c r="AL838" s="360"/>
      <c r="AM838" s="361"/>
      <c r="AN838" s="361"/>
      <c r="AO838" s="362"/>
      <c r="AP838" s="363"/>
      <c r="AQ838" s="363"/>
      <c r="AR838" s="363"/>
      <c r="AS838" s="363"/>
      <c r="AT838" s="363"/>
      <c r="AU838" s="363"/>
      <c r="AV838" s="363"/>
      <c r="AW838" s="363"/>
      <c r="AX838" s="363"/>
    </row>
    <row r="839" spans="1:50" ht="30" customHeight="1" x14ac:dyDescent="0.15">
      <c r="A839" s="379">
        <v>2</v>
      </c>
      <c r="B839" s="379">
        <v>1</v>
      </c>
      <c r="C839" s="350" t="s">
        <v>627</v>
      </c>
      <c r="D839" s="350"/>
      <c r="E839" s="350"/>
      <c r="F839" s="350"/>
      <c r="G839" s="350"/>
      <c r="H839" s="350"/>
      <c r="I839" s="350"/>
      <c r="J839" s="351"/>
      <c r="K839" s="352"/>
      <c r="L839" s="352"/>
      <c r="M839" s="352"/>
      <c r="N839" s="352"/>
      <c r="O839" s="352"/>
      <c r="P839" s="365" t="s">
        <v>646</v>
      </c>
      <c r="Q839" s="353"/>
      <c r="R839" s="353"/>
      <c r="S839" s="353"/>
      <c r="T839" s="353"/>
      <c r="U839" s="353"/>
      <c r="V839" s="353"/>
      <c r="W839" s="353"/>
      <c r="X839" s="353"/>
      <c r="Y839" s="354">
        <v>2.199846</v>
      </c>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customHeight="1" x14ac:dyDescent="0.15">
      <c r="A840" s="379">
        <v>3</v>
      </c>
      <c r="B840" s="379">
        <v>1</v>
      </c>
      <c r="C840" s="364" t="s">
        <v>628</v>
      </c>
      <c r="D840" s="350"/>
      <c r="E840" s="350"/>
      <c r="F840" s="350"/>
      <c r="G840" s="350"/>
      <c r="H840" s="350"/>
      <c r="I840" s="350"/>
      <c r="J840" s="351"/>
      <c r="K840" s="352"/>
      <c r="L840" s="352"/>
      <c r="M840" s="352"/>
      <c r="N840" s="352"/>
      <c r="O840" s="352"/>
      <c r="P840" s="365" t="s">
        <v>646</v>
      </c>
      <c r="Q840" s="353"/>
      <c r="R840" s="353"/>
      <c r="S840" s="353"/>
      <c r="T840" s="353"/>
      <c r="U840" s="353"/>
      <c r="V840" s="353"/>
      <c r="W840" s="353"/>
      <c r="X840" s="353"/>
      <c r="Y840" s="354">
        <v>2.0408499999999998</v>
      </c>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customHeight="1" x14ac:dyDescent="0.15">
      <c r="A841" s="379">
        <v>4</v>
      </c>
      <c r="B841" s="379">
        <v>1</v>
      </c>
      <c r="C841" s="364" t="s">
        <v>629</v>
      </c>
      <c r="D841" s="350"/>
      <c r="E841" s="350"/>
      <c r="F841" s="350"/>
      <c r="G841" s="350"/>
      <c r="H841" s="350"/>
      <c r="I841" s="350"/>
      <c r="J841" s="351"/>
      <c r="K841" s="352"/>
      <c r="L841" s="352"/>
      <c r="M841" s="352"/>
      <c r="N841" s="352"/>
      <c r="O841" s="352"/>
      <c r="P841" s="365" t="s">
        <v>646</v>
      </c>
      <c r="Q841" s="353"/>
      <c r="R841" s="353"/>
      <c r="S841" s="353"/>
      <c r="T841" s="353"/>
      <c r="U841" s="353"/>
      <c r="V841" s="353"/>
      <c r="W841" s="353"/>
      <c r="X841" s="353"/>
      <c r="Y841" s="354">
        <v>1.8901429999999999</v>
      </c>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customHeight="1" x14ac:dyDescent="0.15">
      <c r="A842" s="379">
        <v>5</v>
      </c>
      <c r="B842" s="379">
        <v>1</v>
      </c>
      <c r="C842" s="350" t="s">
        <v>630</v>
      </c>
      <c r="D842" s="350"/>
      <c r="E842" s="350"/>
      <c r="F842" s="350"/>
      <c r="G842" s="350"/>
      <c r="H842" s="350"/>
      <c r="I842" s="350"/>
      <c r="J842" s="351"/>
      <c r="K842" s="352"/>
      <c r="L842" s="352"/>
      <c r="M842" s="352"/>
      <c r="N842" s="352"/>
      <c r="O842" s="352"/>
      <c r="P842" s="365" t="s">
        <v>646</v>
      </c>
      <c r="Q842" s="353"/>
      <c r="R842" s="353"/>
      <c r="S842" s="353"/>
      <c r="T842" s="353"/>
      <c r="U842" s="353"/>
      <c r="V842" s="353"/>
      <c r="W842" s="353"/>
      <c r="X842" s="353"/>
      <c r="Y842" s="354">
        <v>0.39895999999999998</v>
      </c>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customHeight="1" x14ac:dyDescent="0.15">
      <c r="A843" s="379">
        <v>6</v>
      </c>
      <c r="B843" s="379">
        <v>1</v>
      </c>
      <c r="C843" s="350" t="s">
        <v>631</v>
      </c>
      <c r="D843" s="350"/>
      <c r="E843" s="350"/>
      <c r="F843" s="350"/>
      <c r="G843" s="350"/>
      <c r="H843" s="350"/>
      <c r="I843" s="350"/>
      <c r="J843" s="351"/>
      <c r="K843" s="352"/>
      <c r="L843" s="352"/>
      <c r="M843" s="352"/>
      <c r="N843" s="352"/>
      <c r="O843" s="352"/>
      <c r="P843" s="365" t="s">
        <v>646</v>
      </c>
      <c r="Q843" s="353"/>
      <c r="R843" s="353"/>
      <c r="S843" s="353"/>
      <c r="T843" s="353"/>
      <c r="U843" s="353"/>
      <c r="V843" s="353"/>
      <c r="W843" s="353"/>
      <c r="X843" s="353"/>
      <c r="Y843" s="354">
        <v>0.38070999999999999</v>
      </c>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customHeight="1" x14ac:dyDescent="0.15">
      <c r="A844" s="379">
        <v>7</v>
      </c>
      <c r="B844" s="379">
        <v>1</v>
      </c>
      <c r="C844" s="350" t="s">
        <v>632</v>
      </c>
      <c r="D844" s="350"/>
      <c r="E844" s="350"/>
      <c r="F844" s="350"/>
      <c r="G844" s="350"/>
      <c r="H844" s="350"/>
      <c r="I844" s="350"/>
      <c r="J844" s="351"/>
      <c r="K844" s="352"/>
      <c r="L844" s="352"/>
      <c r="M844" s="352"/>
      <c r="N844" s="352"/>
      <c r="O844" s="352"/>
      <c r="P844" s="365" t="s">
        <v>646</v>
      </c>
      <c r="Q844" s="353"/>
      <c r="R844" s="353"/>
      <c r="S844" s="353"/>
      <c r="T844" s="353"/>
      <c r="U844" s="353"/>
      <c r="V844" s="353"/>
      <c r="W844" s="353"/>
      <c r="X844" s="353"/>
      <c r="Y844" s="354">
        <v>0.20588500000000001</v>
      </c>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customHeight="1" x14ac:dyDescent="0.15">
      <c r="A845" s="379">
        <v>8</v>
      </c>
      <c r="B845" s="379">
        <v>1</v>
      </c>
      <c r="C845" s="350" t="s">
        <v>633</v>
      </c>
      <c r="D845" s="350"/>
      <c r="E845" s="350"/>
      <c r="F845" s="350"/>
      <c r="G845" s="350"/>
      <c r="H845" s="350"/>
      <c r="I845" s="350"/>
      <c r="J845" s="351"/>
      <c r="K845" s="352"/>
      <c r="L845" s="352"/>
      <c r="M845" s="352"/>
      <c r="N845" s="352"/>
      <c r="O845" s="352"/>
      <c r="P845" s="365" t="s">
        <v>646</v>
      </c>
      <c r="Q845" s="353"/>
      <c r="R845" s="353"/>
      <c r="S845" s="353"/>
      <c r="T845" s="353"/>
      <c r="U845" s="353"/>
      <c r="V845" s="353"/>
      <c r="W845" s="353"/>
      <c r="X845" s="353"/>
      <c r="Y845" s="354">
        <v>0.19298999999999999</v>
      </c>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customHeight="1" x14ac:dyDescent="0.15">
      <c r="A846" s="379">
        <v>9</v>
      </c>
      <c r="B846" s="379">
        <v>1</v>
      </c>
      <c r="C846" s="350" t="s">
        <v>634</v>
      </c>
      <c r="D846" s="350"/>
      <c r="E846" s="350"/>
      <c r="F846" s="350"/>
      <c r="G846" s="350"/>
      <c r="H846" s="350"/>
      <c r="I846" s="350"/>
      <c r="J846" s="351"/>
      <c r="K846" s="352"/>
      <c r="L846" s="352"/>
      <c r="M846" s="352"/>
      <c r="N846" s="352"/>
      <c r="O846" s="352"/>
      <c r="P846" s="365" t="s">
        <v>646</v>
      </c>
      <c r="Q846" s="353"/>
      <c r="R846" s="353"/>
      <c r="S846" s="353"/>
      <c r="T846" s="353"/>
      <c r="U846" s="353"/>
      <c r="V846" s="353"/>
      <c r="W846" s="353"/>
      <c r="X846" s="353"/>
      <c r="Y846" s="354">
        <v>0.13691999999999999</v>
      </c>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customHeight="1" x14ac:dyDescent="0.15">
      <c r="A847" s="379">
        <v>10</v>
      </c>
      <c r="B847" s="379">
        <v>1</v>
      </c>
      <c r="C847" s="364" t="s">
        <v>645</v>
      </c>
      <c r="D847" s="350"/>
      <c r="E847" s="350"/>
      <c r="F847" s="350"/>
      <c r="G847" s="350"/>
      <c r="H847" s="350"/>
      <c r="I847" s="350"/>
      <c r="J847" s="351"/>
      <c r="K847" s="352"/>
      <c r="L847" s="352"/>
      <c r="M847" s="352"/>
      <c r="N847" s="352"/>
      <c r="O847" s="352"/>
      <c r="P847" s="365" t="s">
        <v>646</v>
      </c>
      <c r="Q847" s="353"/>
      <c r="R847" s="353"/>
      <c r="S847" s="353"/>
      <c r="T847" s="353"/>
      <c r="U847" s="353"/>
      <c r="V847" s="353"/>
      <c r="W847" s="353"/>
      <c r="X847" s="353"/>
      <c r="Y847" s="354">
        <v>9.6755999999999995E-2</v>
      </c>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48" t="s">
        <v>298</v>
      </c>
      <c r="K870" s="368"/>
      <c r="L870" s="368"/>
      <c r="M870" s="368"/>
      <c r="N870" s="368"/>
      <c r="O870" s="368"/>
      <c r="P870" s="369" t="s">
        <v>245</v>
      </c>
      <c r="Q870" s="369"/>
      <c r="R870" s="369"/>
      <c r="S870" s="369"/>
      <c r="T870" s="369"/>
      <c r="U870" s="369"/>
      <c r="V870" s="369"/>
      <c r="W870" s="369"/>
      <c r="X870" s="369"/>
      <c r="Y870" s="370" t="s">
        <v>296</v>
      </c>
      <c r="Z870" s="371"/>
      <c r="AA870" s="371"/>
      <c r="AB870" s="371"/>
      <c r="AC870" s="148" t="s">
        <v>337</v>
      </c>
      <c r="AD870" s="148"/>
      <c r="AE870" s="148"/>
      <c r="AF870" s="148"/>
      <c r="AG870" s="148"/>
      <c r="AH870" s="370" t="s">
        <v>366</v>
      </c>
      <c r="AI870" s="367"/>
      <c r="AJ870" s="367"/>
      <c r="AK870" s="367"/>
      <c r="AL870" s="367" t="s">
        <v>21</v>
      </c>
      <c r="AM870" s="367"/>
      <c r="AN870" s="367"/>
      <c r="AO870" s="372"/>
      <c r="AP870" s="373" t="s">
        <v>299</v>
      </c>
      <c r="AQ870" s="373"/>
      <c r="AR870" s="373"/>
      <c r="AS870" s="373"/>
      <c r="AT870" s="373"/>
      <c r="AU870" s="373"/>
      <c r="AV870" s="373"/>
      <c r="AW870" s="373"/>
      <c r="AX870" s="373"/>
    </row>
    <row r="871" spans="1:50" ht="30" customHeight="1" x14ac:dyDescent="0.15">
      <c r="A871" s="379">
        <v>1</v>
      </c>
      <c r="B871" s="379">
        <v>1</v>
      </c>
      <c r="C871" s="364" t="s">
        <v>591</v>
      </c>
      <c r="D871" s="350"/>
      <c r="E871" s="350"/>
      <c r="F871" s="350"/>
      <c r="G871" s="350"/>
      <c r="H871" s="350"/>
      <c r="I871" s="350"/>
      <c r="J871" s="351">
        <v>1011601014808</v>
      </c>
      <c r="K871" s="352"/>
      <c r="L871" s="352"/>
      <c r="M871" s="352"/>
      <c r="N871" s="352"/>
      <c r="O871" s="352"/>
      <c r="P871" s="365" t="s">
        <v>600</v>
      </c>
      <c r="Q871" s="353"/>
      <c r="R871" s="353"/>
      <c r="S871" s="353"/>
      <c r="T871" s="353"/>
      <c r="U871" s="353"/>
      <c r="V871" s="353"/>
      <c r="W871" s="353"/>
      <c r="X871" s="353"/>
      <c r="Y871" s="354">
        <v>1.3873500000000001</v>
      </c>
      <c r="Z871" s="355"/>
      <c r="AA871" s="355"/>
      <c r="AB871" s="356"/>
      <c r="AC871" s="366" t="s">
        <v>377</v>
      </c>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customHeight="1" x14ac:dyDescent="0.15">
      <c r="A872" s="379">
        <v>2</v>
      </c>
      <c r="B872" s="379">
        <v>1</v>
      </c>
      <c r="C872" s="364" t="s">
        <v>592</v>
      </c>
      <c r="D872" s="350"/>
      <c r="E872" s="350"/>
      <c r="F872" s="350"/>
      <c r="G872" s="350"/>
      <c r="H872" s="350"/>
      <c r="I872" s="350"/>
      <c r="J872" s="351">
        <v>2010401030329</v>
      </c>
      <c r="K872" s="352"/>
      <c r="L872" s="352"/>
      <c r="M872" s="352"/>
      <c r="N872" s="352"/>
      <c r="O872" s="352"/>
      <c r="P872" s="365" t="s">
        <v>602</v>
      </c>
      <c r="Q872" s="353"/>
      <c r="R872" s="353"/>
      <c r="S872" s="353"/>
      <c r="T872" s="353"/>
      <c r="U872" s="353"/>
      <c r="V872" s="353"/>
      <c r="W872" s="353"/>
      <c r="X872" s="353"/>
      <c r="Y872" s="354">
        <v>0.539354</v>
      </c>
      <c r="Z872" s="355"/>
      <c r="AA872" s="355"/>
      <c r="AB872" s="356"/>
      <c r="AC872" s="366" t="s">
        <v>377</v>
      </c>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customHeight="1" x14ac:dyDescent="0.15">
      <c r="A873" s="379">
        <v>3</v>
      </c>
      <c r="B873" s="379">
        <v>1</v>
      </c>
      <c r="C873" s="364" t="s">
        <v>593</v>
      </c>
      <c r="D873" s="350"/>
      <c r="E873" s="350"/>
      <c r="F873" s="350"/>
      <c r="G873" s="350"/>
      <c r="H873" s="350"/>
      <c r="I873" s="350"/>
      <c r="J873" s="351">
        <v>8010001060398</v>
      </c>
      <c r="K873" s="352"/>
      <c r="L873" s="352"/>
      <c r="M873" s="352"/>
      <c r="N873" s="352"/>
      <c r="O873" s="352"/>
      <c r="P873" s="365" t="s">
        <v>603</v>
      </c>
      <c r="Q873" s="353"/>
      <c r="R873" s="353"/>
      <c r="S873" s="353"/>
      <c r="T873" s="353"/>
      <c r="U873" s="353"/>
      <c r="V873" s="353"/>
      <c r="W873" s="353"/>
      <c r="X873" s="353"/>
      <c r="Y873" s="354">
        <v>0.49680000000000002</v>
      </c>
      <c r="Z873" s="355"/>
      <c r="AA873" s="355"/>
      <c r="AB873" s="356"/>
      <c r="AC873" s="366" t="s">
        <v>377</v>
      </c>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customHeight="1" x14ac:dyDescent="0.15">
      <c r="A874" s="379">
        <v>4</v>
      </c>
      <c r="B874" s="379">
        <v>1</v>
      </c>
      <c r="C874" s="364" t="s">
        <v>604</v>
      </c>
      <c r="D874" s="350"/>
      <c r="E874" s="350"/>
      <c r="F874" s="350"/>
      <c r="G874" s="350"/>
      <c r="H874" s="350"/>
      <c r="I874" s="350"/>
      <c r="J874" s="351">
        <v>5010601032155</v>
      </c>
      <c r="K874" s="352"/>
      <c r="L874" s="352"/>
      <c r="M874" s="352"/>
      <c r="N874" s="352"/>
      <c r="O874" s="352"/>
      <c r="P874" s="365" t="s">
        <v>603</v>
      </c>
      <c r="Q874" s="353"/>
      <c r="R874" s="353"/>
      <c r="S874" s="353"/>
      <c r="T874" s="353"/>
      <c r="U874" s="353"/>
      <c r="V874" s="353"/>
      <c r="W874" s="353"/>
      <c r="X874" s="353"/>
      <c r="Y874" s="354">
        <v>0.47239199999999998</v>
      </c>
      <c r="Z874" s="355"/>
      <c r="AA874" s="355"/>
      <c r="AB874" s="356"/>
      <c r="AC874" s="366" t="s">
        <v>377</v>
      </c>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customHeight="1" x14ac:dyDescent="0.15">
      <c r="A875" s="379">
        <v>5</v>
      </c>
      <c r="B875" s="379">
        <v>1</v>
      </c>
      <c r="C875" s="364" t="s">
        <v>594</v>
      </c>
      <c r="D875" s="350"/>
      <c r="E875" s="350"/>
      <c r="F875" s="350"/>
      <c r="G875" s="350"/>
      <c r="H875" s="350"/>
      <c r="I875" s="350"/>
      <c r="J875" s="351">
        <v>9180001106373</v>
      </c>
      <c r="K875" s="352"/>
      <c r="L875" s="352"/>
      <c r="M875" s="352"/>
      <c r="N875" s="352"/>
      <c r="O875" s="352"/>
      <c r="P875" s="365" t="s">
        <v>605</v>
      </c>
      <c r="Q875" s="353"/>
      <c r="R875" s="353"/>
      <c r="S875" s="353"/>
      <c r="T875" s="353"/>
      <c r="U875" s="353"/>
      <c r="V875" s="353"/>
      <c r="W875" s="353"/>
      <c r="X875" s="353"/>
      <c r="Y875" s="354">
        <v>2.9700000000000001E-2</v>
      </c>
      <c r="Z875" s="355"/>
      <c r="AA875" s="355"/>
      <c r="AB875" s="356"/>
      <c r="AC875" s="357" t="s">
        <v>377</v>
      </c>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customHeight="1" x14ac:dyDescent="0.15">
      <c r="A876" s="379">
        <v>6</v>
      </c>
      <c r="B876" s="379">
        <v>1</v>
      </c>
      <c r="C876" s="364" t="s">
        <v>595</v>
      </c>
      <c r="D876" s="350"/>
      <c r="E876" s="350"/>
      <c r="F876" s="350"/>
      <c r="G876" s="350"/>
      <c r="H876" s="350"/>
      <c r="I876" s="350"/>
      <c r="J876" s="351">
        <v>7010001016830</v>
      </c>
      <c r="K876" s="352"/>
      <c r="L876" s="352"/>
      <c r="M876" s="352"/>
      <c r="N876" s="352"/>
      <c r="O876" s="352"/>
      <c r="P876" s="365" t="s">
        <v>606</v>
      </c>
      <c r="Q876" s="353"/>
      <c r="R876" s="353"/>
      <c r="S876" s="353"/>
      <c r="T876" s="353"/>
      <c r="U876" s="353"/>
      <c r="V876" s="353"/>
      <c r="W876" s="353"/>
      <c r="X876" s="353"/>
      <c r="Y876" s="354">
        <v>2.3932999999999999E-2</v>
      </c>
      <c r="Z876" s="355"/>
      <c r="AA876" s="355"/>
      <c r="AB876" s="356"/>
      <c r="AC876" s="357" t="s">
        <v>377</v>
      </c>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customHeight="1" x14ac:dyDescent="0.15">
      <c r="A877" s="379">
        <v>7</v>
      </c>
      <c r="B877" s="379">
        <v>1</v>
      </c>
      <c r="C877" s="364" t="s">
        <v>596</v>
      </c>
      <c r="D877" s="350"/>
      <c r="E877" s="350"/>
      <c r="F877" s="350"/>
      <c r="G877" s="350"/>
      <c r="H877" s="350"/>
      <c r="I877" s="350"/>
      <c r="J877" s="351">
        <v>6010601006273</v>
      </c>
      <c r="K877" s="352"/>
      <c r="L877" s="352"/>
      <c r="M877" s="352"/>
      <c r="N877" s="352"/>
      <c r="O877" s="352"/>
      <c r="P877" s="365" t="s">
        <v>607</v>
      </c>
      <c r="Q877" s="353"/>
      <c r="R877" s="353"/>
      <c r="S877" s="353"/>
      <c r="T877" s="353"/>
      <c r="U877" s="353"/>
      <c r="V877" s="353"/>
      <c r="W877" s="353"/>
      <c r="X877" s="353"/>
      <c r="Y877" s="354">
        <v>3.2399999999999998E-3</v>
      </c>
      <c r="Z877" s="355"/>
      <c r="AA877" s="355"/>
      <c r="AB877" s="356"/>
      <c r="AC877" s="357" t="s">
        <v>377</v>
      </c>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customHeight="1" x14ac:dyDescent="0.15">
      <c r="A878" s="379">
        <v>8</v>
      </c>
      <c r="B878" s="379">
        <v>1</v>
      </c>
      <c r="C878" s="364" t="s">
        <v>597</v>
      </c>
      <c r="D878" s="350"/>
      <c r="E878" s="350"/>
      <c r="F878" s="350"/>
      <c r="G878" s="350"/>
      <c r="H878" s="350"/>
      <c r="I878" s="350"/>
      <c r="J878" s="351">
        <v>4010401082319</v>
      </c>
      <c r="K878" s="352"/>
      <c r="L878" s="352"/>
      <c r="M878" s="352"/>
      <c r="N878" s="352"/>
      <c r="O878" s="352"/>
      <c r="P878" s="365" t="s">
        <v>607</v>
      </c>
      <c r="Q878" s="353"/>
      <c r="R878" s="353"/>
      <c r="S878" s="353"/>
      <c r="T878" s="353"/>
      <c r="U878" s="353"/>
      <c r="V878" s="353"/>
      <c r="W878" s="353"/>
      <c r="X878" s="353"/>
      <c r="Y878" s="354">
        <v>3.2399999999999998E-3</v>
      </c>
      <c r="Z878" s="355"/>
      <c r="AA878" s="355"/>
      <c r="AB878" s="356"/>
      <c r="AC878" s="357" t="s">
        <v>377</v>
      </c>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customHeight="1" x14ac:dyDescent="0.15">
      <c r="A879" s="379">
        <v>9</v>
      </c>
      <c r="B879" s="379">
        <v>1</v>
      </c>
      <c r="C879" s="364" t="s">
        <v>598</v>
      </c>
      <c r="D879" s="350"/>
      <c r="E879" s="350"/>
      <c r="F879" s="350"/>
      <c r="G879" s="350"/>
      <c r="H879" s="350"/>
      <c r="I879" s="350"/>
      <c r="J879" s="351">
        <v>9010401051681</v>
      </c>
      <c r="K879" s="352"/>
      <c r="L879" s="352"/>
      <c r="M879" s="352"/>
      <c r="N879" s="352"/>
      <c r="O879" s="352"/>
      <c r="P879" s="365" t="s">
        <v>607</v>
      </c>
      <c r="Q879" s="353"/>
      <c r="R879" s="353"/>
      <c r="S879" s="353"/>
      <c r="T879" s="353"/>
      <c r="U879" s="353"/>
      <c r="V879" s="353"/>
      <c r="W879" s="353"/>
      <c r="X879" s="353"/>
      <c r="Y879" s="354">
        <v>1.7819999999999999E-3</v>
      </c>
      <c r="Z879" s="355"/>
      <c r="AA879" s="355"/>
      <c r="AB879" s="356"/>
      <c r="AC879" s="357" t="s">
        <v>377</v>
      </c>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customHeight="1" x14ac:dyDescent="0.15">
      <c r="A880" s="379">
        <v>10</v>
      </c>
      <c r="B880" s="379">
        <v>1</v>
      </c>
      <c r="C880" s="364" t="s">
        <v>599</v>
      </c>
      <c r="D880" s="350"/>
      <c r="E880" s="350"/>
      <c r="F880" s="350"/>
      <c r="G880" s="350"/>
      <c r="H880" s="350"/>
      <c r="I880" s="350"/>
      <c r="J880" s="351">
        <v>3100001008921</v>
      </c>
      <c r="K880" s="352"/>
      <c r="L880" s="352"/>
      <c r="M880" s="352"/>
      <c r="N880" s="352"/>
      <c r="O880" s="352"/>
      <c r="P880" s="365" t="s">
        <v>607</v>
      </c>
      <c r="Q880" s="353"/>
      <c r="R880" s="353"/>
      <c r="S880" s="353"/>
      <c r="T880" s="353"/>
      <c r="U880" s="353"/>
      <c r="V880" s="353"/>
      <c r="W880" s="353"/>
      <c r="X880" s="353"/>
      <c r="Y880" s="354">
        <v>1.6800000000000001E-3</v>
      </c>
      <c r="Z880" s="355"/>
      <c r="AA880" s="355"/>
      <c r="AB880" s="356"/>
      <c r="AC880" s="357" t="s">
        <v>377</v>
      </c>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148" t="s">
        <v>298</v>
      </c>
      <c r="K903" s="368"/>
      <c r="L903" s="368"/>
      <c r="M903" s="368"/>
      <c r="N903" s="368"/>
      <c r="O903" s="368"/>
      <c r="P903" s="369" t="s">
        <v>245</v>
      </c>
      <c r="Q903" s="369"/>
      <c r="R903" s="369"/>
      <c r="S903" s="369"/>
      <c r="T903" s="369"/>
      <c r="U903" s="369"/>
      <c r="V903" s="369"/>
      <c r="W903" s="369"/>
      <c r="X903" s="369"/>
      <c r="Y903" s="370" t="s">
        <v>296</v>
      </c>
      <c r="Z903" s="371"/>
      <c r="AA903" s="371"/>
      <c r="AB903" s="371"/>
      <c r="AC903" s="148" t="s">
        <v>337</v>
      </c>
      <c r="AD903" s="148"/>
      <c r="AE903" s="148"/>
      <c r="AF903" s="148"/>
      <c r="AG903" s="148"/>
      <c r="AH903" s="370" t="s">
        <v>366</v>
      </c>
      <c r="AI903" s="367"/>
      <c r="AJ903" s="367"/>
      <c r="AK903" s="367"/>
      <c r="AL903" s="367" t="s">
        <v>21</v>
      </c>
      <c r="AM903" s="367"/>
      <c r="AN903" s="367"/>
      <c r="AO903" s="372"/>
      <c r="AP903" s="373" t="s">
        <v>299</v>
      </c>
      <c r="AQ903" s="373"/>
      <c r="AR903" s="373"/>
      <c r="AS903" s="373"/>
      <c r="AT903" s="373"/>
      <c r="AU903" s="373"/>
      <c r="AV903" s="373"/>
      <c r="AW903" s="373"/>
      <c r="AX903" s="373"/>
    </row>
    <row r="904" spans="1:50" ht="30" customHeight="1" x14ac:dyDescent="0.15">
      <c r="A904" s="379">
        <v>1</v>
      </c>
      <c r="B904" s="379">
        <v>1</v>
      </c>
      <c r="C904" s="364" t="s">
        <v>626</v>
      </c>
      <c r="D904" s="350"/>
      <c r="E904" s="350"/>
      <c r="F904" s="350"/>
      <c r="G904" s="350"/>
      <c r="H904" s="350"/>
      <c r="I904" s="350"/>
      <c r="J904" s="351"/>
      <c r="K904" s="352"/>
      <c r="L904" s="352"/>
      <c r="M904" s="352"/>
      <c r="N904" s="352"/>
      <c r="O904" s="352"/>
      <c r="P904" s="365" t="s">
        <v>635</v>
      </c>
      <c r="Q904" s="353"/>
      <c r="R904" s="353"/>
      <c r="S904" s="353"/>
      <c r="T904" s="353"/>
      <c r="U904" s="353"/>
      <c r="V904" s="353"/>
      <c r="W904" s="353"/>
      <c r="X904" s="353"/>
      <c r="Y904" s="354">
        <v>0.63239999999999996</v>
      </c>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customHeight="1" x14ac:dyDescent="0.15">
      <c r="A905" s="379">
        <v>2</v>
      </c>
      <c r="B905" s="379">
        <v>1</v>
      </c>
      <c r="C905" s="364" t="s">
        <v>627</v>
      </c>
      <c r="D905" s="350"/>
      <c r="E905" s="350"/>
      <c r="F905" s="350"/>
      <c r="G905" s="350"/>
      <c r="H905" s="350"/>
      <c r="I905" s="350"/>
      <c r="J905" s="351"/>
      <c r="K905" s="352"/>
      <c r="L905" s="352"/>
      <c r="M905" s="352"/>
      <c r="N905" s="352"/>
      <c r="O905" s="352"/>
      <c r="P905" s="365" t="s">
        <v>635</v>
      </c>
      <c r="Q905" s="353"/>
      <c r="R905" s="353"/>
      <c r="S905" s="353"/>
      <c r="T905" s="353"/>
      <c r="U905" s="353"/>
      <c r="V905" s="353"/>
      <c r="W905" s="353"/>
      <c r="X905" s="353"/>
      <c r="Y905" s="354">
        <v>0.56028100000000003</v>
      </c>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customHeight="1" x14ac:dyDescent="0.15">
      <c r="A906" s="379">
        <v>3</v>
      </c>
      <c r="B906" s="379">
        <v>1</v>
      </c>
      <c r="C906" s="364" t="s">
        <v>628</v>
      </c>
      <c r="D906" s="350"/>
      <c r="E906" s="350"/>
      <c r="F906" s="350"/>
      <c r="G906" s="350"/>
      <c r="H906" s="350"/>
      <c r="I906" s="350"/>
      <c r="J906" s="351"/>
      <c r="K906" s="352"/>
      <c r="L906" s="352"/>
      <c r="M906" s="352"/>
      <c r="N906" s="352"/>
      <c r="O906" s="352"/>
      <c r="P906" s="365" t="s">
        <v>635</v>
      </c>
      <c r="Q906" s="353"/>
      <c r="R906" s="353"/>
      <c r="S906" s="353"/>
      <c r="T906" s="353"/>
      <c r="U906" s="353"/>
      <c r="V906" s="353"/>
      <c r="W906" s="353"/>
      <c r="X906" s="353"/>
      <c r="Y906" s="354">
        <v>5.6244000000000002E-2</v>
      </c>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customHeight="1" x14ac:dyDescent="0.15">
      <c r="A907" s="379">
        <v>4</v>
      </c>
      <c r="B907" s="379">
        <v>1</v>
      </c>
      <c r="C907" s="364" t="s">
        <v>629</v>
      </c>
      <c r="D907" s="350"/>
      <c r="E907" s="350"/>
      <c r="F907" s="350"/>
      <c r="G907" s="350"/>
      <c r="H907" s="350"/>
      <c r="I907" s="350"/>
      <c r="J907" s="351"/>
      <c r="K907" s="352"/>
      <c r="L907" s="352"/>
      <c r="M907" s="352"/>
      <c r="N907" s="352"/>
      <c r="O907" s="352"/>
      <c r="P907" s="365" t="s">
        <v>635</v>
      </c>
      <c r="Q907" s="353"/>
      <c r="R907" s="353"/>
      <c r="S907" s="353"/>
      <c r="T907" s="353"/>
      <c r="U907" s="353"/>
      <c r="V907" s="353"/>
      <c r="W907" s="353"/>
      <c r="X907" s="353"/>
      <c r="Y907" s="354">
        <v>5.0077999999999998E-2</v>
      </c>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customHeight="1" x14ac:dyDescent="0.15">
      <c r="A908" s="379">
        <v>5</v>
      </c>
      <c r="B908" s="379">
        <v>1</v>
      </c>
      <c r="C908" s="364" t="s">
        <v>630</v>
      </c>
      <c r="D908" s="350"/>
      <c r="E908" s="350"/>
      <c r="F908" s="350"/>
      <c r="G908" s="350"/>
      <c r="H908" s="350"/>
      <c r="I908" s="350"/>
      <c r="J908" s="351"/>
      <c r="K908" s="352"/>
      <c r="L908" s="352"/>
      <c r="M908" s="352"/>
      <c r="N908" s="352"/>
      <c r="O908" s="352"/>
      <c r="P908" s="365" t="s">
        <v>635</v>
      </c>
      <c r="Q908" s="353"/>
      <c r="R908" s="353"/>
      <c r="S908" s="353"/>
      <c r="T908" s="353"/>
      <c r="U908" s="353"/>
      <c r="V908" s="353"/>
      <c r="W908" s="353"/>
      <c r="X908" s="353"/>
      <c r="Y908" s="354">
        <v>4.9829999999999999E-2</v>
      </c>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customHeight="1" x14ac:dyDescent="0.15">
      <c r="A909" s="379">
        <v>6</v>
      </c>
      <c r="B909" s="379">
        <v>1</v>
      </c>
      <c r="C909" s="364" t="s">
        <v>631</v>
      </c>
      <c r="D909" s="350"/>
      <c r="E909" s="350"/>
      <c r="F909" s="350"/>
      <c r="G909" s="350"/>
      <c r="H909" s="350"/>
      <c r="I909" s="350"/>
      <c r="J909" s="351"/>
      <c r="K909" s="352"/>
      <c r="L909" s="352"/>
      <c r="M909" s="352"/>
      <c r="N909" s="352"/>
      <c r="O909" s="352"/>
      <c r="P909" s="365" t="s">
        <v>635</v>
      </c>
      <c r="Q909" s="353"/>
      <c r="R909" s="353"/>
      <c r="S909" s="353"/>
      <c r="T909" s="353"/>
      <c r="U909" s="353"/>
      <c r="V909" s="353"/>
      <c r="W909" s="353"/>
      <c r="X909" s="353"/>
      <c r="Y909" s="354">
        <v>3.014E-2</v>
      </c>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customHeight="1" x14ac:dyDescent="0.15">
      <c r="A910" s="379">
        <v>7</v>
      </c>
      <c r="B910" s="379">
        <v>1</v>
      </c>
      <c r="C910" s="364" t="s">
        <v>632</v>
      </c>
      <c r="D910" s="350"/>
      <c r="E910" s="350"/>
      <c r="F910" s="350"/>
      <c r="G910" s="350"/>
      <c r="H910" s="350"/>
      <c r="I910" s="350"/>
      <c r="J910" s="351"/>
      <c r="K910" s="352"/>
      <c r="L910" s="352"/>
      <c r="M910" s="352"/>
      <c r="N910" s="352"/>
      <c r="O910" s="352"/>
      <c r="P910" s="365" t="s">
        <v>635</v>
      </c>
      <c r="Q910" s="353"/>
      <c r="R910" s="353"/>
      <c r="S910" s="353"/>
      <c r="T910" s="353"/>
      <c r="U910" s="353"/>
      <c r="V910" s="353"/>
      <c r="W910" s="353"/>
      <c r="X910" s="353"/>
      <c r="Y910" s="354">
        <v>3.0102E-2</v>
      </c>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customHeight="1" x14ac:dyDescent="0.15">
      <c r="A911" s="379">
        <v>8</v>
      </c>
      <c r="B911" s="379">
        <v>1</v>
      </c>
      <c r="C911" s="364" t="s">
        <v>633</v>
      </c>
      <c r="D911" s="350"/>
      <c r="E911" s="350"/>
      <c r="F911" s="350"/>
      <c r="G911" s="350"/>
      <c r="H911" s="350"/>
      <c r="I911" s="350"/>
      <c r="J911" s="351"/>
      <c r="K911" s="352"/>
      <c r="L911" s="352"/>
      <c r="M911" s="352"/>
      <c r="N911" s="352"/>
      <c r="O911" s="352"/>
      <c r="P911" s="365" t="s">
        <v>635</v>
      </c>
      <c r="Q911" s="353"/>
      <c r="R911" s="353"/>
      <c r="S911" s="353"/>
      <c r="T911" s="353"/>
      <c r="U911" s="353"/>
      <c r="V911" s="353"/>
      <c r="W911" s="353"/>
      <c r="X911" s="353"/>
      <c r="Y911" s="354">
        <v>2.9669999999999998E-2</v>
      </c>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customHeight="1" x14ac:dyDescent="0.15">
      <c r="A912" s="379">
        <v>9</v>
      </c>
      <c r="B912" s="379">
        <v>1</v>
      </c>
      <c r="C912" s="364" t="s">
        <v>634</v>
      </c>
      <c r="D912" s="350"/>
      <c r="E912" s="350"/>
      <c r="F912" s="350"/>
      <c r="G912" s="350"/>
      <c r="H912" s="350"/>
      <c r="I912" s="350"/>
      <c r="J912" s="351"/>
      <c r="K912" s="352"/>
      <c r="L912" s="352"/>
      <c r="M912" s="352"/>
      <c r="N912" s="352"/>
      <c r="O912" s="352"/>
      <c r="P912" s="365" t="s">
        <v>635</v>
      </c>
      <c r="Q912" s="353"/>
      <c r="R912" s="353"/>
      <c r="S912" s="353"/>
      <c r="T912" s="353"/>
      <c r="U912" s="353"/>
      <c r="V912" s="353"/>
      <c r="W912" s="353"/>
      <c r="X912" s="353"/>
      <c r="Y912" s="354">
        <v>2.3311999999999999E-2</v>
      </c>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7"/>
      <c r="B936" s="367"/>
      <c r="C936" s="367" t="s">
        <v>26</v>
      </c>
      <c r="D936" s="367"/>
      <c r="E936" s="367"/>
      <c r="F936" s="367"/>
      <c r="G936" s="367"/>
      <c r="H936" s="367"/>
      <c r="I936" s="367"/>
      <c r="J936" s="148" t="s">
        <v>298</v>
      </c>
      <c r="K936" s="368"/>
      <c r="L936" s="368"/>
      <c r="M936" s="368"/>
      <c r="N936" s="368"/>
      <c r="O936" s="368"/>
      <c r="P936" s="369" t="s">
        <v>245</v>
      </c>
      <c r="Q936" s="369"/>
      <c r="R936" s="369"/>
      <c r="S936" s="369"/>
      <c r="T936" s="369"/>
      <c r="U936" s="369"/>
      <c r="V936" s="369"/>
      <c r="W936" s="369"/>
      <c r="X936" s="369"/>
      <c r="Y936" s="370" t="s">
        <v>296</v>
      </c>
      <c r="Z936" s="371"/>
      <c r="AA936" s="371"/>
      <c r="AB936" s="371"/>
      <c r="AC936" s="148" t="s">
        <v>337</v>
      </c>
      <c r="AD936" s="148"/>
      <c r="AE936" s="148"/>
      <c r="AF936" s="148"/>
      <c r="AG936" s="148"/>
      <c r="AH936" s="370" t="s">
        <v>366</v>
      </c>
      <c r="AI936" s="367"/>
      <c r="AJ936" s="367"/>
      <c r="AK936" s="367"/>
      <c r="AL936" s="367" t="s">
        <v>21</v>
      </c>
      <c r="AM936" s="367"/>
      <c r="AN936" s="367"/>
      <c r="AO936" s="372"/>
      <c r="AP936" s="373" t="s">
        <v>299</v>
      </c>
      <c r="AQ936" s="373"/>
      <c r="AR936" s="373"/>
      <c r="AS936" s="373"/>
      <c r="AT936" s="373"/>
      <c r="AU936" s="373"/>
      <c r="AV936" s="373"/>
      <c r="AW936" s="373"/>
      <c r="AX936" s="373"/>
    </row>
    <row r="937" spans="1:50" ht="30" customHeight="1" x14ac:dyDescent="0.15">
      <c r="A937" s="379">
        <v>1</v>
      </c>
      <c r="B937" s="379">
        <v>1</v>
      </c>
      <c r="C937" s="364" t="s">
        <v>626</v>
      </c>
      <c r="D937" s="350"/>
      <c r="E937" s="350"/>
      <c r="F937" s="350"/>
      <c r="G937" s="350"/>
      <c r="H937" s="350"/>
      <c r="I937" s="350"/>
      <c r="J937" s="351"/>
      <c r="K937" s="352"/>
      <c r="L937" s="352"/>
      <c r="M937" s="352"/>
      <c r="N937" s="352"/>
      <c r="O937" s="352"/>
      <c r="P937" s="365" t="s">
        <v>647</v>
      </c>
      <c r="Q937" s="353"/>
      <c r="R937" s="353"/>
      <c r="S937" s="353"/>
      <c r="T937" s="353"/>
      <c r="U937" s="353"/>
      <c r="V937" s="353"/>
      <c r="W937" s="353"/>
      <c r="X937" s="353"/>
      <c r="Y937" s="354">
        <v>1.4133899999999999</v>
      </c>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customHeight="1" x14ac:dyDescent="0.15">
      <c r="A938" s="379">
        <v>2</v>
      </c>
      <c r="B938" s="379">
        <v>1</v>
      </c>
      <c r="C938" s="364" t="s">
        <v>627</v>
      </c>
      <c r="D938" s="350"/>
      <c r="E938" s="350"/>
      <c r="F938" s="350"/>
      <c r="G938" s="350"/>
      <c r="H938" s="350"/>
      <c r="I938" s="350"/>
      <c r="J938" s="351"/>
      <c r="K938" s="352"/>
      <c r="L938" s="352"/>
      <c r="M938" s="352"/>
      <c r="N938" s="352"/>
      <c r="O938" s="352"/>
      <c r="P938" s="365" t="s">
        <v>647</v>
      </c>
      <c r="Q938" s="353"/>
      <c r="R938" s="353"/>
      <c r="S938" s="353"/>
      <c r="T938" s="353"/>
      <c r="U938" s="353"/>
      <c r="V938" s="353"/>
      <c r="W938" s="353"/>
      <c r="X938" s="353"/>
      <c r="Y938" s="354">
        <v>0.97092599999999996</v>
      </c>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customHeight="1" x14ac:dyDescent="0.15">
      <c r="A939" s="379">
        <v>3</v>
      </c>
      <c r="B939" s="379">
        <v>1</v>
      </c>
      <c r="C939" s="364" t="s">
        <v>628</v>
      </c>
      <c r="D939" s="350"/>
      <c r="E939" s="350"/>
      <c r="F939" s="350"/>
      <c r="G939" s="350"/>
      <c r="H939" s="350"/>
      <c r="I939" s="350"/>
      <c r="J939" s="351"/>
      <c r="K939" s="352"/>
      <c r="L939" s="352"/>
      <c r="M939" s="352"/>
      <c r="N939" s="352"/>
      <c r="O939" s="352"/>
      <c r="P939" s="365" t="s">
        <v>647</v>
      </c>
      <c r="Q939" s="353"/>
      <c r="R939" s="353"/>
      <c r="S939" s="353"/>
      <c r="T939" s="353"/>
      <c r="U939" s="353"/>
      <c r="V939" s="353"/>
      <c r="W939" s="353"/>
      <c r="X939" s="353"/>
      <c r="Y939" s="354">
        <v>0.72770000000000001</v>
      </c>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customHeight="1" x14ac:dyDescent="0.15">
      <c r="A940" s="379">
        <v>4</v>
      </c>
      <c r="B940" s="379">
        <v>1</v>
      </c>
      <c r="C940" s="364" t="s">
        <v>629</v>
      </c>
      <c r="D940" s="350"/>
      <c r="E940" s="350"/>
      <c r="F940" s="350"/>
      <c r="G940" s="350"/>
      <c r="H940" s="350"/>
      <c r="I940" s="350"/>
      <c r="J940" s="351"/>
      <c r="K940" s="352"/>
      <c r="L940" s="352"/>
      <c r="M940" s="352"/>
      <c r="N940" s="352"/>
      <c r="O940" s="352"/>
      <c r="P940" s="365" t="s">
        <v>647</v>
      </c>
      <c r="Q940" s="353"/>
      <c r="R940" s="353"/>
      <c r="S940" s="353"/>
      <c r="T940" s="353"/>
      <c r="U940" s="353"/>
      <c r="V940" s="353"/>
      <c r="W940" s="353"/>
      <c r="X940" s="353"/>
      <c r="Y940" s="354">
        <v>0.68010000000000004</v>
      </c>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customHeight="1" x14ac:dyDescent="0.15">
      <c r="A941" s="379">
        <v>5</v>
      </c>
      <c r="B941" s="379">
        <v>1</v>
      </c>
      <c r="C941" s="364" t="s">
        <v>630</v>
      </c>
      <c r="D941" s="350"/>
      <c r="E941" s="350"/>
      <c r="F941" s="350"/>
      <c r="G941" s="350"/>
      <c r="H941" s="350"/>
      <c r="I941" s="350"/>
      <c r="J941" s="351"/>
      <c r="K941" s="352"/>
      <c r="L941" s="352"/>
      <c r="M941" s="352"/>
      <c r="N941" s="352"/>
      <c r="O941" s="352"/>
      <c r="P941" s="365" t="s">
        <v>647</v>
      </c>
      <c r="Q941" s="353"/>
      <c r="R941" s="353"/>
      <c r="S941" s="353"/>
      <c r="T941" s="353"/>
      <c r="U941" s="353"/>
      <c r="V941" s="353"/>
      <c r="W941" s="353"/>
      <c r="X941" s="353"/>
      <c r="Y941" s="354">
        <v>8.4449999999999997E-2</v>
      </c>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customHeight="1" x14ac:dyDescent="0.15">
      <c r="A942" s="379">
        <v>6</v>
      </c>
      <c r="B942" s="379">
        <v>1</v>
      </c>
      <c r="C942" s="364" t="s">
        <v>631</v>
      </c>
      <c r="D942" s="350"/>
      <c r="E942" s="350"/>
      <c r="F942" s="350"/>
      <c r="G942" s="350"/>
      <c r="H942" s="350"/>
      <c r="I942" s="350"/>
      <c r="J942" s="351"/>
      <c r="K942" s="352"/>
      <c r="L942" s="352"/>
      <c r="M942" s="352"/>
      <c r="N942" s="352"/>
      <c r="O942" s="352"/>
      <c r="P942" s="365" t="s">
        <v>647</v>
      </c>
      <c r="Q942" s="353"/>
      <c r="R942" s="353"/>
      <c r="S942" s="353"/>
      <c r="T942" s="353"/>
      <c r="U942" s="353"/>
      <c r="V942" s="353"/>
      <c r="W942" s="353"/>
      <c r="X942" s="353"/>
      <c r="Y942" s="354">
        <v>4.0275999999999999E-2</v>
      </c>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customHeight="1" x14ac:dyDescent="0.15">
      <c r="A943" s="379">
        <v>7</v>
      </c>
      <c r="B943" s="379">
        <v>1</v>
      </c>
      <c r="C943" s="364" t="s">
        <v>632</v>
      </c>
      <c r="D943" s="350"/>
      <c r="E943" s="350"/>
      <c r="F943" s="350"/>
      <c r="G943" s="350"/>
      <c r="H943" s="350"/>
      <c r="I943" s="350"/>
      <c r="J943" s="351"/>
      <c r="K943" s="352"/>
      <c r="L943" s="352"/>
      <c r="M943" s="352"/>
      <c r="N943" s="352"/>
      <c r="O943" s="352"/>
      <c r="P943" s="365" t="s">
        <v>647</v>
      </c>
      <c r="Q943" s="353"/>
      <c r="R943" s="353"/>
      <c r="S943" s="353"/>
      <c r="T943" s="353"/>
      <c r="U943" s="353"/>
      <c r="V943" s="353"/>
      <c r="W943" s="353"/>
      <c r="X943" s="353"/>
      <c r="Y943" s="354">
        <v>3.9829999999999997E-2</v>
      </c>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customHeight="1" x14ac:dyDescent="0.15">
      <c r="A944" s="379">
        <v>8</v>
      </c>
      <c r="B944" s="379">
        <v>1</v>
      </c>
      <c r="C944" s="364"/>
      <c r="D944" s="350"/>
      <c r="E944" s="350"/>
      <c r="F944" s="350"/>
      <c r="G944" s="350"/>
      <c r="H944" s="350"/>
      <c r="I944" s="350"/>
      <c r="J944" s="351"/>
      <c r="K944" s="352"/>
      <c r="L944" s="352"/>
      <c r="M944" s="352"/>
      <c r="N944" s="352"/>
      <c r="O944" s="352"/>
      <c r="P944" s="365"/>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customHeight="1" x14ac:dyDescent="0.15">
      <c r="A945" s="379">
        <v>9</v>
      </c>
      <c r="B945" s="379">
        <v>1</v>
      </c>
      <c r="C945" s="364"/>
      <c r="D945" s="350"/>
      <c r="E945" s="350"/>
      <c r="F945" s="350"/>
      <c r="G945" s="350"/>
      <c r="H945" s="350"/>
      <c r="I945" s="350"/>
      <c r="J945" s="351"/>
      <c r="K945" s="352"/>
      <c r="L945" s="352"/>
      <c r="M945" s="352"/>
      <c r="N945" s="352"/>
      <c r="O945" s="352"/>
      <c r="P945" s="365"/>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customHeight="1" x14ac:dyDescent="0.15">
      <c r="A946" s="379">
        <v>10</v>
      </c>
      <c r="B946" s="379">
        <v>1</v>
      </c>
      <c r="C946" s="364"/>
      <c r="D946" s="350"/>
      <c r="E946" s="350"/>
      <c r="F946" s="350"/>
      <c r="G946" s="350"/>
      <c r="H946" s="350"/>
      <c r="I946" s="350"/>
      <c r="J946" s="351"/>
      <c r="K946" s="352"/>
      <c r="L946" s="352"/>
      <c r="M946" s="352"/>
      <c r="N946" s="352"/>
      <c r="O946" s="352"/>
      <c r="P946" s="365"/>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7"/>
      <c r="B969" s="367"/>
      <c r="C969" s="367" t="s">
        <v>26</v>
      </c>
      <c r="D969" s="367"/>
      <c r="E969" s="367"/>
      <c r="F969" s="367"/>
      <c r="G969" s="367"/>
      <c r="H969" s="367"/>
      <c r="I969" s="367"/>
      <c r="J969" s="148" t="s">
        <v>298</v>
      </c>
      <c r="K969" s="368"/>
      <c r="L969" s="368"/>
      <c r="M969" s="368"/>
      <c r="N969" s="368"/>
      <c r="O969" s="368"/>
      <c r="P969" s="369" t="s">
        <v>245</v>
      </c>
      <c r="Q969" s="369"/>
      <c r="R969" s="369"/>
      <c r="S969" s="369"/>
      <c r="T969" s="369"/>
      <c r="U969" s="369"/>
      <c r="V969" s="369"/>
      <c r="W969" s="369"/>
      <c r="X969" s="369"/>
      <c r="Y969" s="370" t="s">
        <v>296</v>
      </c>
      <c r="Z969" s="371"/>
      <c r="AA969" s="371"/>
      <c r="AB969" s="371"/>
      <c r="AC969" s="148" t="s">
        <v>337</v>
      </c>
      <c r="AD969" s="148"/>
      <c r="AE969" s="148"/>
      <c r="AF969" s="148"/>
      <c r="AG969" s="148"/>
      <c r="AH969" s="370" t="s">
        <v>366</v>
      </c>
      <c r="AI969" s="367"/>
      <c r="AJ969" s="367"/>
      <c r="AK969" s="367"/>
      <c r="AL969" s="367" t="s">
        <v>21</v>
      </c>
      <c r="AM969" s="367"/>
      <c r="AN969" s="367"/>
      <c r="AO969" s="372"/>
      <c r="AP969" s="373" t="s">
        <v>299</v>
      </c>
      <c r="AQ969" s="373"/>
      <c r="AR969" s="373"/>
      <c r="AS969" s="373"/>
      <c r="AT969" s="373"/>
      <c r="AU969" s="373"/>
      <c r="AV969" s="373"/>
      <c r="AW969" s="373"/>
      <c r="AX969" s="373"/>
    </row>
    <row r="970" spans="1:50" ht="30" customHeight="1" x14ac:dyDescent="0.15">
      <c r="A970" s="379">
        <v>1</v>
      </c>
      <c r="B970" s="379">
        <v>1</v>
      </c>
      <c r="C970" s="364" t="s">
        <v>610</v>
      </c>
      <c r="D970" s="350"/>
      <c r="E970" s="350"/>
      <c r="F970" s="350"/>
      <c r="G970" s="350"/>
      <c r="H970" s="350"/>
      <c r="I970" s="350"/>
      <c r="J970" s="351">
        <v>7010001105955</v>
      </c>
      <c r="K970" s="352"/>
      <c r="L970" s="352"/>
      <c r="M970" s="352"/>
      <c r="N970" s="352"/>
      <c r="O970" s="352"/>
      <c r="P970" s="365" t="s">
        <v>609</v>
      </c>
      <c r="Q970" s="353"/>
      <c r="R970" s="353"/>
      <c r="S970" s="353"/>
      <c r="T970" s="353"/>
      <c r="U970" s="353"/>
      <c r="V970" s="353"/>
      <c r="W970" s="353"/>
      <c r="X970" s="353"/>
      <c r="Y970" s="354">
        <v>3.221527</v>
      </c>
      <c r="Z970" s="355"/>
      <c r="AA970" s="355"/>
      <c r="AB970" s="356"/>
      <c r="AC970" s="366" t="s">
        <v>371</v>
      </c>
      <c r="AD970" s="374"/>
      <c r="AE970" s="374"/>
      <c r="AF970" s="374"/>
      <c r="AG970" s="374"/>
      <c r="AH970" s="375">
        <v>2</v>
      </c>
      <c r="AI970" s="376"/>
      <c r="AJ970" s="376"/>
      <c r="AK970" s="376"/>
      <c r="AL970" s="360"/>
      <c r="AM970" s="361"/>
      <c r="AN970" s="361"/>
      <c r="AO970" s="362"/>
      <c r="AP970" s="363"/>
      <c r="AQ970" s="363"/>
      <c r="AR970" s="363"/>
      <c r="AS970" s="363"/>
      <c r="AT970" s="363"/>
      <c r="AU970" s="363"/>
      <c r="AV970" s="363"/>
      <c r="AW970" s="363"/>
      <c r="AX970" s="363"/>
    </row>
    <row r="971" spans="1:50" ht="30" customHeight="1" x14ac:dyDescent="0.15">
      <c r="A971" s="379">
        <v>2</v>
      </c>
      <c r="B971" s="379">
        <v>1</v>
      </c>
      <c r="C971" s="364" t="s">
        <v>611</v>
      </c>
      <c r="D971" s="350"/>
      <c r="E971" s="350"/>
      <c r="F971" s="350"/>
      <c r="G971" s="350"/>
      <c r="H971" s="350"/>
      <c r="I971" s="350"/>
      <c r="J971" s="351">
        <v>9120001079690</v>
      </c>
      <c r="K971" s="352"/>
      <c r="L971" s="352"/>
      <c r="M971" s="352"/>
      <c r="N971" s="352"/>
      <c r="O971" s="352"/>
      <c r="P971" s="365" t="s">
        <v>620</v>
      </c>
      <c r="Q971" s="353"/>
      <c r="R971" s="353"/>
      <c r="S971" s="353"/>
      <c r="T971" s="353"/>
      <c r="U971" s="353"/>
      <c r="V971" s="353"/>
      <c r="W971" s="353"/>
      <c r="X971" s="353"/>
      <c r="Y971" s="354">
        <v>0.70730000000000004</v>
      </c>
      <c r="Z971" s="355"/>
      <c r="AA971" s="355"/>
      <c r="AB971" s="356"/>
      <c r="AC971" s="366" t="s">
        <v>377</v>
      </c>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customHeight="1" x14ac:dyDescent="0.15">
      <c r="A972" s="379">
        <v>3</v>
      </c>
      <c r="B972" s="379">
        <v>1</v>
      </c>
      <c r="C972" s="364" t="s">
        <v>612</v>
      </c>
      <c r="D972" s="350"/>
      <c r="E972" s="350"/>
      <c r="F972" s="350"/>
      <c r="G972" s="350"/>
      <c r="H972" s="350"/>
      <c r="I972" s="350"/>
      <c r="J972" s="351">
        <v>3011001047695</v>
      </c>
      <c r="K972" s="352"/>
      <c r="L972" s="352"/>
      <c r="M972" s="352"/>
      <c r="N972" s="352"/>
      <c r="O972" s="352"/>
      <c r="P972" s="365" t="s">
        <v>621</v>
      </c>
      <c r="Q972" s="353"/>
      <c r="R972" s="353"/>
      <c r="S972" s="353"/>
      <c r="T972" s="353"/>
      <c r="U972" s="353"/>
      <c r="V972" s="353"/>
      <c r="W972" s="353"/>
      <c r="X972" s="353"/>
      <c r="Y972" s="354">
        <v>0.64243499999999998</v>
      </c>
      <c r="Z972" s="355"/>
      <c r="AA972" s="355"/>
      <c r="AB972" s="356"/>
      <c r="AC972" s="366" t="s">
        <v>377</v>
      </c>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customHeight="1" x14ac:dyDescent="0.15">
      <c r="A973" s="379">
        <v>4</v>
      </c>
      <c r="B973" s="379">
        <v>1</v>
      </c>
      <c r="C973" s="364" t="s">
        <v>613</v>
      </c>
      <c r="D973" s="350"/>
      <c r="E973" s="350"/>
      <c r="F973" s="350"/>
      <c r="G973" s="350"/>
      <c r="H973" s="350"/>
      <c r="I973" s="350"/>
      <c r="J973" s="351">
        <v>5010001008821</v>
      </c>
      <c r="K973" s="352"/>
      <c r="L973" s="352"/>
      <c r="M973" s="352"/>
      <c r="N973" s="352"/>
      <c r="O973" s="352"/>
      <c r="P973" s="365" t="s">
        <v>622</v>
      </c>
      <c r="Q973" s="353"/>
      <c r="R973" s="353"/>
      <c r="S973" s="353"/>
      <c r="T973" s="353"/>
      <c r="U973" s="353"/>
      <c r="V973" s="353"/>
      <c r="W973" s="353"/>
      <c r="X973" s="353"/>
      <c r="Y973" s="354">
        <v>0.29453600000000002</v>
      </c>
      <c r="Z973" s="355"/>
      <c r="AA973" s="355"/>
      <c r="AB973" s="356"/>
      <c r="AC973" s="366" t="s">
        <v>377</v>
      </c>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customHeight="1" x14ac:dyDescent="0.15">
      <c r="A974" s="379">
        <v>5</v>
      </c>
      <c r="B974" s="379">
        <v>1</v>
      </c>
      <c r="C974" s="364" t="s">
        <v>614</v>
      </c>
      <c r="D974" s="350"/>
      <c r="E974" s="350"/>
      <c r="F974" s="350"/>
      <c r="G974" s="350"/>
      <c r="H974" s="350"/>
      <c r="I974" s="350"/>
      <c r="J974" s="351">
        <v>5010001031682</v>
      </c>
      <c r="K974" s="352"/>
      <c r="L974" s="352"/>
      <c r="M974" s="352"/>
      <c r="N974" s="352"/>
      <c r="O974" s="352"/>
      <c r="P974" s="365" t="s">
        <v>621</v>
      </c>
      <c r="Q974" s="353"/>
      <c r="R974" s="353"/>
      <c r="S974" s="353"/>
      <c r="T974" s="353"/>
      <c r="U974" s="353"/>
      <c r="V974" s="353"/>
      <c r="W974" s="353"/>
      <c r="X974" s="353"/>
      <c r="Y974" s="354">
        <v>0.25256000000000001</v>
      </c>
      <c r="Z974" s="355"/>
      <c r="AA974" s="355"/>
      <c r="AB974" s="356"/>
      <c r="AC974" s="357" t="s">
        <v>377</v>
      </c>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customHeight="1" x14ac:dyDescent="0.15">
      <c r="A975" s="379">
        <v>6</v>
      </c>
      <c r="B975" s="379">
        <v>1</v>
      </c>
      <c r="C975" s="364" t="s">
        <v>615</v>
      </c>
      <c r="D975" s="350"/>
      <c r="E975" s="350"/>
      <c r="F975" s="350"/>
      <c r="G975" s="350"/>
      <c r="H975" s="350"/>
      <c r="I975" s="350"/>
      <c r="J975" s="351">
        <v>9012405001282</v>
      </c>
      <c r="K975" s="352"/>
      <c r="L975" s="352"/>
      <c r="M975" s="352"/>
      <c r="N975" s="352"/>
      <c r="O975" s="352"/>
      <c r="P975" s="365" t="s">
        <v>609</v>
      </c>
      <c r="Q975" s="353"/>
      <c r="R975" s="353"/>
      <c r="S975" s="353"/>
      <c r="T975" s="353"/>
      <c r="U975" s="353"/>
      <c r="V975" s="353"/>
      <c r="W975" s="353"/>
      <c r="X975" s="353"/>
      <c r="Y975" s="354">
        <v>0.20630000000000001</v>
      </c>
      <c r="Z975" s="355"/>
      <c r="AA975" s="355"/>
      <c r="AB975" s="356"/>
      <c r="AC975" s="357" t="s">
        <v>377</v>
      </c>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customHeight="1" x14ac:dyDescent="0.15">
      <c r="A976" s="379">
        <v>7</v>
      </c>
      <c r="B976" s="379">
        <v>1</v>
      </c>
      <c r="C976" s="364" t="s">
        <v>616</v>
      </c>
      <c r="D976" s="350"/>
      <c r="E976" s="350"/>
      <c r="F976" s="350"/>
      <c r="G976" s="350"/>
      <c r="H976" s="350"/>
      <c r="I976" s="350"/>
      <c r="J976" s="351">
        <v>3130001028140</v>
      </c>
      <c r="K976" s="352"/>
      <c r="L976" s="352"/>
      <c r="M976" s="352"/>
      <c r="N976" s="352"/>
      <c r="O976" s="352"/>
      <c r="P976" s="365" t="s">
        <v>623</v>
      </c>
      <c r="Q976" s="353"/>
      <c r="R976" s="353"/>
      <c r="S976" s="353"/>
      <c r="T976" s="353"/>
      <c r="U976" s="353"/>
      <c r="V976" s="353"/>
      <c r="W976" s="353"/>
      <c r="X976" s="353"/>
      <c r="Y976" s="354">
        <v>6.6000000000000003E-2</v>
      </c>
      <c r="Z976" s="355"/>
      <c r="AA976" s="355"/>
      <c r="AB976" s="356"/>
      <c r="AC976" s="357" t="s">
        <v>377</v>
      </c>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customHeight="1" x14ac:dyDescent="0.15">
      <c r="A977" s="379">
        <v>8</v>
      </c>
      <c r="B977" s="379">
        <v>1</v>
      </c>
      <c r="C977" s="364" t="s">
        <v>617</v>
      </c>
      <c r="D977" s="350"/>
      <c r="E977" s="350"/>
      <c r="F977" s="350"/>
      <c r="G977" s="350"/>
      <c r="H977" s="350"/>
      <c r="I977" s="350"/>
      <c r="J977" s="351">
        <v>3140003007835</v>
      </c>
      <c r="K977" s="352"/>
      <c r="L977" s="352"/>
      <c r="M977" s="352"/>
      <c r="N977" s="352"/>
      <c r="O977" s="352"/>
      <c r="P977" s="365" t="s">
        <v>624</v>
      </c>
      <c r="Q977" s="353"/>
      <c r="R977" s="353"/>
      <c r="S977" s="353"/>
      <c r="T977" s="353"/>
      <c r="U977" s="353"/>
      <c r="V977" s="353"/>
      <c r="W977" s="353"/>
      <c r="X977" s="353"/>
      <c r="Y977" s="354">
        <v>0.06</v>
      </c>
      <c r="Z977" s="355"/>
      <c r="AA977" s="355"/>
      <c r="AB977" s="356"/>
      <c r="AC977" s="357" t="s">
        <v>377</v>
      </c>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customHeight="1" x14ac:dyDescent="0.15">
      <c r="A978" s="379">
        <v>9</v>
      </c>
      <c r="B978" s="379">
        <v>1</v>
      </c>
      <c r="C978" s="364" t="s">
        <v>618</v>
      </c>
      <c r="D978" s="350"/>
      <c r="E978" s="350"/>
      <c r="F978" s="350"/>
      <c r="G978" s="350"/>
      <c r="H978" s="350"/>
      <c r="I978" s="350"/>
      <c r="J978" s="351">
        <v>2010001001746</v>
      </c>
      <c r="K978" s="352"/>
      <c r="L978" s="352"/>
      <c r="M978" s="352"/>
      <c r="N978" s="352"/>
      <c r="O978" s="352"/>
      <c r="P978" s="365" t="s">
        <v>625</v>
      </c>
      <c r="Q978" s="353"/>
      <c r="R978" s="353"/>
      <c r="S978" s="353"/>
      <c r="T978" s="353"/>
      <c r="U978" s="353"/>
      <c r="V978" s="353"/>
      <c r="W978" s="353"/>
      <c r="X978" s="353"/>
      <c r="Y978" s="354">
        <v>0.04</v>
      </c>
      <c r="Z978" s="355"/>
      <c r="AA978" s="355"/>
      <c r="AB978" s="356"/>
      <c r="AC978" s="357" t="s">
        <v>377</v>
      </c>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customHeight="1" x14ac:dyDescent="0.15">
      <c r="A979" s="379">
        <v>10</v>
      </c>
      <c r="B979" s="379">
        <v>1</v>
      </c>
      <c r="C979" s="364" t="s">
        <v>619</v>
      </c>
      <c r="D979" s="350"/>
      <c r="E979" s="350"/>
      <c r="F979" s="350"/>
      <c r="G979" s="350"/>
      <c r="H979" s="350"/>
      <c r="I979" s="350"/>
      <c r="J979" s="351">
        <v>501101013158</v>
      </c>
      <c r="K979" s="352"/>
      <c r="L979" s="352"/>
      <c r="M979" s="352"/>
      <c r="N979" s="352"/>
      <c r="O979" s="352"/>
      <c r="P979" s="365" t="s">
        <v>625</v>
      </c>
      <c r="Q979" s="353"/>
      <c r="R979" s="353"/>
      <c r="S979" s="353"/>
      <c r="T979" s="353"/>
      <c r="U979" s="353"/>
      <c r="V979" s="353"/>
      <c r="W979" s="353"/>
      <c r="X979" s="353"/>
      <c r="Y979" s="354">
        <v>2.6460000000000001E-2</v>
      </c>
      <c r="Z979" s="355"/>
      <c r="AA979" s="355"/>
      <c r="AB979" s="356"/>
      <c r="AC979" s="357" t="s">
        <v>377</v>
      </c>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8" t="s">
        <v>298</v>
      </c>
      <c r="K1002" s="368"/>
      <c r="L1002" s="368"/>
      <c r="M1002" s="368"/>
      <c r="N1002" s="368"/>
      <c r="O1002" s="368"/>
      <c r="P1002" s="369" t="s">
        <v>245</v>
      </c>
      <c r="Q1002" s="369"/>
      <c r="R1002" s="369"/>
      <c r="S1002" s="369"/>
      <c r="T1002" s="369"/>
      <c r="U1002" s="369"/>
      <c r="V1002" s="369"/>
      <c r="W1002" s="369"/>
      <c r="X1002" s="369"/>
      <c r="Y1002" s="370" t="s">
        <v>296</v>
      </c>
      <c r="Z1002" s="371"/>
      <c r="AA1002" s="371"/>
      <c r="AB1002" s="371"/>
      <c r="AC1002" s="148" t="s">
        <v>337</v>
      </c>
      <c r="AD1002" s="148"/>
      <c r="AE1002" s="148"/>
      <c r="AF1002" s="148"/>
      <c r="AG1002" s="148"/>
      <c r="AH1002" s="370" t="s">
        <v>366</v>
      </c>
      <c r="AI1002" s="367"/>
      <c r="AJ1002" s="367"/>
      <c r="AK1002" s="367"/>
      <c r="AL1002" s="367" t="s">
        <v>21</v>
      </c>
      <c r="AM1002" s="367"/>
      <c r="AN1002" s="367"/>
      <c r="AO1002" s="372"/>
      <c r="AP1002" s="373" t="s">
        <v>299</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8" t="s">
        <v>298</v>
      </c>
      <c r="K1035" s="368"/>
      <c r="L1035" s="368"/>
      <c r="M1035" s="368"/>
      <c r="N1035" s="368"/>
      <c r="O1035" s="368"/>
      <c r="P1035" s="369" t="s">
        <v>245</v>
      </c>
      <c r="Q1035" s="369"/>
      <c r="R1035" s="369"/>
      <c r="S1035" s="369"/>
      <c r="T1035" s="369"/>
      <c r="U1035" s="369"/>
      <c r="V1035" s="369"/>
      <c r="W1035" s="369"/>
      <c r="X1035" s="369"/>
      <c r="Y1035" s="370" t="s">
        <v>296</v>
      </c>
      <c r="Z1035" s="371"/>
      <c r="AA1035" s="371"/>
      <c r="AB1035" s="371"/>
      <c r="AC1035" s="148" t="s">
        <v>337</v>
      </c>
      <c r="AD1035" s="148"/>
      <c r="AE1035" s="148"/>
      <c r="AF1035" s="148"/>
      <c r="AG1035" s="148"/>
      <c r="AH1035" s="370" t="s">
        <v>366</v>
      </c>
      <c r="AI1035" s="367"/>
      <c r="AJ1035" s="367"/>
      <c r="AK1035" s="367"/>
      <c r="AL1035" s="367" t="s">
        <v>21</v>
      </c>
      <c r="AM1035" s="367"/>
      <c r="AN1035" s="367"/>
      <c r="AO1035" s="372"/>
      <c r="AP1035" s="373" t="s">
        <v>299</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8" t="s">
        <v>298</v>
      </c>
      <c r="K1068" s="368"/>
      <c r="L1068" s="368"/>
      <c r="M1068" s="368"/>
      <c r="N1068" s="368"/>
      <c r="O1068" s="368"/>
      <c r="P1068" s="369" t="s">
        <v>245</v>
      </c>
      <c r="Q1068" s="369"/>
      <c r="R1068" s="369"/>
      <c r="S1068" s="369"/>
      <c r="T1068" s="369"/>
      <c r="U1068" s="369"/>
      <c r="V1068" s="369"/>
      <c r="W1068" s="369"/>
      <c r="X1068" s="369"/>
      <c r="Y1068" s="370" t="s">
        <v>296</v>
      </c>
      <c r="Z1068" s="371"/>
      <c r="AA1068" s="371"/>
      <c r="AB1068" s="371"/>
      <c r="AC1068" s="148" t="s">
        <v>337</v>
      </c>
      <c r="AD1068" s="148"/>
      <c r="AE1068" s="148"/>
      <c r="AF1068" s="148"/>
      <c r="AG1068" s="148"/>
      <c r="AH1068" s="370" t="s">
        <v>366</v>
      </c>
      <c r="AI1068" s="367"/>
      <c r="AJ1068" s="367"/>
      <c r="AK1068" s="367"/>
      <c r="AL1068" s="367" t="s">
        <v>21</v>
      </c>
      <c r="AM1068" s="367"/>
      <c r="AN1068" s="367"/>
      <c r="AO1068" s="372"/>
      <c r="AP1068" s="373" t="s">
        <v>299</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customHeight="1" x14ac:dyDescent="0.15">
      <c r="A1099" s="380" t="s">
        <v>328</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343</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9"/>
      <c r="B1102" s="379"/>
      <c r="C1102" s="148" t="s">
        <v>264</v>
      </c>
      <c r="D1102" s="383"/>
      <c r="E1102" s="148" t="s">
        <v>263</v>
      </c>
      <c r="F1102" s="383"/>
      <c r="G1102" s="383"/>
      <c r="H1102" s="383"/>
      <c r="I1102" s="383"/>
      <c r="J1102" s="148" t="s">
        <v>298</v>
      </c>
      <c r="K1102" s="148"/>
      <c r="L1102" s="148"/>
      <c r="M1102" s="148"/>
      <c r="N1102" s="148"/>
      <c r="O1102" s="148"/>
      <c r="P1102" s="370" t="s">
        <v>27</v>
      </c>
      <c r="Q1102" s="370"/>
      <c r="R1102" s="370"/>
      <c r="S1102" s="370"/>
      <c r="T1102" s="370"/>
      <c r="U1102" s="370"/>
      <c r="V1102" s="370"/>
      <c r="W1102" s="370"/>
      <c r="X1102" s="370"/>
      <c r="Y1102" s="148" t="s">
        <v>300</v>
      </c>
      <c r="Z1102" s="383"/>
      <c r="AA1102" s="383"/>
      <c r="AB1102" s="383"/>
      <c r="AC1102" s="148" t="s">
        <v>246</v>
      </c>
      <c r="AD1102" s="148"/>
      <c r="AE1102" s="148"/>
      <c r="AF1102" s="148"/>
      <c r="AG1102" s="148"/>
      <c r="AH1102" s="370" t="s">
        <v>259</v>
      </c>
      <c r="AI1102" s="371"/>
      <c r="AJ1102" s="371"/>
      <c r="AK1102" s="371"/>
      <c r="AL1102" s="371" t="s">
        <v>21</v>
      </c>
      <c r="AM1102" s="371"/>
      <c r="AN1102" s="371"/>
      <c r="AO1102" s="384"/>
      <c r="AP1102" s="373" t="s">
        <v>329</v>
      </c>
      <c r="AQ1102" s="373"/>
      <c r="AR1102" s="373"/>
      <c r="AS1102" s="373"/>
      <c r="AT1102" s="373"/>
      <c r="AU1102" s="373"/>
      <c r="AV1102" s="373"/>
      <c r="AW1102" s="373"/>
      <c r="AX1102" s="373"/>
    </row>
    <row r="1103" spans="1:50" ht="30" customHeight="1" x14ac:dyDescent="0.15">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password="CC77" sheet="1" formatRows="0"/>
  <dataConsolidate/>
  <customSheetViews>
    <customSheetView guid="{7AA0446E-6A1A-455C-8DC5-08152083A3FA}" scale="40" showPageBreaks="1" fitToPage="1" printArea="1" hiddenRows="1" view="pageBreakPreview">
      <selection activeCell="BJ8" sqref="BJ8"/>
      <rowBreaks count="8" manualBreakCount="8">
        <brk id="36" max="49" man="1"/>
        <brk id="117" max="49" man="1"/>
        <brk id="699" max="49" man="1"/>
        <brk id="718" max="49" man="1"/>
        <brk id="740" max="49" man="1"/>
        <brk id="805" max="49" man="1"/>
        <brk id="900" max="49" man="1"/>
        <brk id="967" max="49" man="1"/>
      </rowBreaks>
      <colBreaks count="1" manualBreakCount="1">
        <brk id="6" max="1093" man="1"/>
      </colBreak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4:Y791 Y782">
    <cfRule type="expression" dxfId="2781" priority="13681">
      <formula>IF(RIGHT(TEXT(Y782,"0.#"),1)=".",FALSE,TRUE)</formula>
    </cfRule>
    <cfRule type="expression" dxfId="2780" priority="13682">
      <formula>IF(RIGHT(TEXT(Y782,"0.#"),1)=".",TRUE,FALSE)</formula>
    </cfRule>
  </conditionalFormatting>
  <conditionalFormatting sqref="AU783">
    <cfRule type="expression" dxfId="2779" priority="13679">
      <formula>IF(RIGHT(TEXT(AU783,"0.#"),1)=".",FALSE,TRUE)</formula>
    </cfRule>
    <cfRule type="expression" dxfId="2778" priority="13680">
      <formula>IF(RIGHT(TEXT(AU783,"0.#"),1)=".",TRUE,FALSE)</formula>
    </cfRule>
  </conditionalFormatting>
  <conditionalFormatting sqref="AU792">
    <cfRule type="expression" dxfId="2777" priority="13677">
      <formula>IF(RIGHT(TEXT(AU792,"0.#"),1)=".",FALSE,TRUE)</formula>
    </cfRule>
    <cfRule type="expression" dxfId="2776" priority="13678">
      <formula>IF(RIGHT(TEXT(AU792,"0.#"),1)=".",TRUE,FALSE)</formula>
    </cfRule>
  </conditionalFormatting>
  <conditionalFormatting sqref="AU784:AU791 AU782">
    <cfRule type="expression" dxfId="2775" priority="13675">
      <formula>IF(RIGHT(TEXT(AU782,"0.#"),1)=".",FALSE,TRUE)</formula>
    </cfRule>
    <cfRule type="expression" dxfId="2774" priority="13676">
      <formula>IF(RIGHT(TEXT(AU782,"0.#"),1)=".",TRUE,FALSE)</formula>
    </cfRule>
  </conditionalFormatting>
  <conditionalFormatting sqref="Y822 Y809 Y796">
    <cfRule type="expression" dxfId="2773" priority="13661">
      <formula>IF(RIGHT(TEXT(Y796,"0.#"),1)=".",FALSE,TRUE)</formula>
    </cfRule>
    <cfRule type="expression" dxfId="2772" priority="13662">
      <formula>IF(RIGHT(TEXT(Y796,"0.#"),1)=".",TRUE,FALSE)</formula>
    </cfRule>
  </conditionalFormatting>
  <conditionalFormatting sqref="Y831 Y818 Y805">
    <cfRule type="expression" dxfId="2771" priority="13659">
      <formula>IF(RIGHT(TEXT(Y805,"0.#"),1)=".",FALSE,TRUE)</formula>
    </cfRule>
    <cfRule type="expression" dxfId="2770" priority="13660">
      <formula>IF(RIGHT(TEXT(Y805,"0.#"),1)=".",TRUE,FALSE)</formula>
    </cfRule>
  </conditionalFormatting>
  <conditionalFormatting sqref="AU822 AU809 AU796">
    <cfRule type="expression" dxfId="2769" priority="13655">
      <formula>IF(RIGHT(TEXT(AU796,"0.#"),1)=".",FALSE,TRUE)</formula>
    </cfRule>
    <cfRule type="expression" dxfId="2768" priority="13656">
      <formula>IF(RIGHT(TEXT(AU796,"0.#"),1)=".",TRUE,FALSE)</formula>
    </cfRule>
  </conditionalFormatting>
  <conditionalFormatting sqref="AU831 AU818 AU805">
    <cfRule type="expression" dxfId="2767" priority="13653">
      <formula>IF(RIGHT(TEXT(AU805,"0.#"),1)=".",FALSE,TRUE)</formula>
    </cfRule>
    <cfRule type="expression" dxfId="2766" priority="13654">
      <formula>IF(RIGHT(TEXT(AU805,"0.#"),1)=".",TRUE,FALSE)</formula>
    </cfRule>
  </conditionalFormatting>
  <conditionalFormatting sqref="AU823:AU830 AU821 AU810:AU817 AU808 AU797:AU804 AU795">
    <cfRule type="expression" dxfId="2765" priority="13651">
      <formula>IF(RIGHT(TEXT(AU795,"0.#"),1)=".",FALSE,TRUE)</formula>
    </cfRule>
    <cfRule type="expression" dxfId="2764" priority="13652">
      <formula>IF(RIGHT(TEXT(AU795,"0.#"),1)=".",TRUE,FALSE)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0:AO867">
    <cfRule type="expression" dxfId="2499" priority="6629">
      <formula>IF(AND(AL840&gt;=0, RIGHT(TEXT(AL840,"0.#"),1)&lt;&gt;"."),TRUE,FALSE)</formula>
    </cfRule>
    <cfRule type="expression" dxfId="2498" priority="6630">
      <formula>IF(AND(AL840&gt;=0, RIGHT(TEXT(AL840,"0.#"),1)="."),TRUE,FALSE)</formula>
    </cfRule>
    <cfRule type="expression" dxfId="2497" priority="6631">
      <formula>IF(AND(AL840&lt;0, RIGHT(TEXT(AL840,"0.#"),1)&lt;&gt;"."),TRUE,FALSE)</formula>
    </cfRule>
    <cfRule type="expression" dxfId="2496" priority="6632">
      <formula>IF(AND(AL840&lt;0, RIGHT(TEXT(AL840,"0.#"),1)="."),TRUE,FALSE)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0:Y867">
    <cfRule type="expression" dxfId="2425" priority="2957">
      <formula>IF(RIGHT(TEXT(Y840,"0.#"),1)=".",FALSE,TRUE)</formula>
    </cfRule>
    <cfRule type="expression" dxfId="2424" priority="2958">
      <formula>IF(RIGHT(TEXT(Y840,"0.#"),1)=".",TRUE,FALSE)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3:AO1132">
    <cfRule type="expression" dxfId="2395" priority="2863">
      <formula>IF(AND(AL1103&gt;=0, RIGHT(TEXT(AL1103,"0.#"),1)&lt;&gt;"."),TRUE,FALSE)</formula>
    </cfRule>
    <cfRule type="expression" dxfId="2394" priority="2864">
      <formula>IF(AND(AL1103&gt;=0, RIGHT(TEXT(AL1103,"0.#"),1)="."),TRUE,FALSE)</formula>
    </cfRule>
    <cfRule type="expression" dxfId="2393" priority="2865">
      <formula>IF(AND(AL1103&lt;0, RIGHT(TEXT(AL1103,"0.#"),1)&lt;&gt;"."),TRUE,FALSE)</formula>
    </cfRule>
    <cfRule type="expression" dxfId="2392" priority="2866">
      <formula>IF(AND(AL1103&lt;0, RIGHT(TEXT(AL1103,"0.#"),1)="."),TRUE,FALSE)</formula>
    </cfRule>
  </conditionalFormatting>
  <conditionalFormatting sqref="Y1103:Y1132">
    <cfRule type="expression" dxfId="2391" priority="2861">
      <formula>IF(RIGHT(TEXT(Y1103,"0.#"),1)=".",FALSE,TRUE)</formula>
    </cfRule>
    <cfRule type="expression" dxfId="2390" priority="2862">
      <formula>IF(RIGHT(TEXT(Y1103,"0.#"),1)=".",TRUE,FALSE)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8:AO839">
    <cfRule type="expression" dxfId="2381" priority="2815">
      <formula>IF(AND(AL838&gt;=0, RIGHT(TEXT(AL838,"0.#"),1)&lt;&gt;"."),TRUE,FALSE)</formula>
    </cfRule>
    <cfRule type="expression" dxfId="2380" priority="2816">
      <formula>IF(AND(AL838&gt;=0, RIGHT(TEXT(AL838,"0.#"),1)="."),TRUE,FALSE)</formula>
    </cfRule>
    <cfRule type="expression" dxfId="2379" priority="2817">
      <formula>IF(AND(AL838&lt;0, RIGHT(TEXT(AL838,"0.#"),1)&lt;&gt;"."),TRUE,FALSE)</formula>
    </cfRule>
    <cfRule type="expression" dxfId="2378" priority="2818">
      <formula>IF(AND(AL838&lt;0, RIGHT(TEXT(AL838,"0.#"),1)="."),TRUE,FALSE)</formula>
    </cfRule>
  </conditionalFormatting>
  <conditionalFormatting sqref="Y838:Y839">
    <cfRule type="expression" dxfId="2377" priority="2813">
      <formula>IF(RIGHT(TEXT(Y838,"0.#"),1)=".",FALSE,TRUE)</formula>
    </cfRule>
    <cfRule type="expression" dxfId="2376" priority="2814">
      <formula>IF(RIGHT(TEXT(Y838,"0.#"),1)=".",TRUE,FALSE)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3:Y900">
    <cfRule type="expression" dxfId="2059" priority="2073">
      <formula>IF(RIGHT(TEXT(Y873,"0.#"),1)=".",FALSE,TRUE)</formula>
    </cfRule>
    <cfRule type="expression" dxfId="2058" priority="2074">
      <formula>IF(RIGHT(TEXT(Y873,"0.#"),1)=".",TRUE,FALSE)</formula>
    </cfRule>
  </conditionalFormatting>
  <conditionalFormatting sqref="Y871:Y872">
    <cfRule type="expression" dxfId="2057" priority="2067">
      <formula>IF(RIGHT(TEXT(Y871,"0.#"),1)=".",FALSE,TRUE)</formula>
    </cfRule>
    <cfRule type="expression" dxfId="2056" priority="2068">
      <formula>IF(RIGHT(TEXT(Y871,"0.#"),1)=".",TRUE,FALSE)</formula>
    </cfRule>
  </conditionalFormatting>
  <conditionalFormatting sqref="Y906:Y933">
    <cfRule type="expression" dxfId="2055" priority="2061">
      <formula>IF(RIGHT(TEXT(Y906,"0.#"),1)=".",FALSE,TRUE)</formula>
    </cfRule>
    <cfRule type="expression" dxfId="2054" priority="2062">
      <formula>IF(RIGHT(TEXT(Y906,"0.#"),1)=".",TRUE,FALSE)</formula>
    </cfRule>
  </conditionalFormatting>
  <conditionalFormatting sqref="Y904:Y905">
    <cfRule type="expression" dxfId="2053" priority="2055">
      <formula>IF(RIGHT(TEXT(Y904,"0.#"),1)=".",FALSE,TRUE)</formula>
    </cfRule>
    <cfRule type="expression" dxfId="2052" priority="2056">
      <formula>IF(RIGHT(TEXT(Y904,"0.#"),1)=".",TRUE,FALSE)</formula>
    </cfRule>
  </conditionalFormatting>
  <conditionalFormatting sqref="Y939:Y966">
    <cfRule type="expression" dxfId="2051" priority="2049">
      <formula>IF(RIGHT(TEXT(Y939,"0.#"),1)=".",FALSE,TRUE)</formula>
    </cfRule>
    <cfRule type="expression" dxfId="2050" priority="2050">
      <formula>IF(RIGHT(TEXT(Y939,"0.#"),1)=".",TRUE,FALSE)</formula>
    </cfRule>
  </conditionalFormatting>
  <conditionalFormatting sqref="Y937:Y938">
    <cfRule type="expression" dxfId="2049" priority="2043">
      <formula>IF(RIGHT(TEXT(Y937,"0.#"),1)=".",FALSE,TRUE)</formula>
    </cfRule>
    <cfRule type="expression" dxfId="2048" priority="2044">
      <formula>IF(RIGHT(TEXT(Y937,"0.#"),1)=".",TRUE,FALSE)</formula>
    </cfRule>
  </conditionalFormatting>
  <conditionalFormatting sqref="Y980:Y999">
    <cfRule type="expression" dxfId="2047" priority="2037">
      <formula>IF(RIGHT(TEXT(Y980,"0.#"),1)=".",FALSE,TRUE)</formula>
    </cfRule>
    <cfRule type="expression" dxfId="2046" priority="2038">
      <formula>IF(RIGHT(TEXT(Y980,"0.#"),1)=".",TRUE,FALSE)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972:Y979">
    <cfRule type="expression" dxfId="703" priority="3">
      <formula>IF(RIGHT(TEXT(Y972,"0.#"),1)=".",FALSE,TRUE)</formula>
    </cfRule>
    <cfRule type="expression" dxfId="702" priority="4">
      <formula>IF(RIGHT(TEXT(Y972,"0.#"),1)=".",TRUE,FALSE)</formula>
    </cfRule>
  </conditionalFormatting>
  <conditionalFormatting sqref="Y970:Y971">
    <cfRule type="expression" dxfId="701" priority="1">
      <formula>IF(RIGHT(TEXT(Y970,"0.#"),1)=".",FALSE,TRUE)</formula>
    </cfRule>
    <cfRule type="expression" dxfId="70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2"/>
  <headerFooter differentFirst="1" alignWithMargins="0"/>
  <rowBreaks count="8" manualBreakCount="8">
    <brk id="36" max="49" man="1"/>
    <brk id="117" max="49" man="1"/>
    <brk id="699" max="49" man="1"/>
    <brk id="718" max="49" man="1"/>
    <brk id="740" max="49" man="1"/>
    <brk id="805" max="49" man="1"/>
    <brk id="900" max="49" man="1"/>
    <brk id="967" max="49" man="1"/>
  </rowBreaks>
  <colBreaks count="1" manualBreakCount="1">
    <brk id="6" max="1093" man="1"/>
  </col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34</v>
      </c>
      <c r="AD1" s="28"/>
      <c r="AE1" s="29" t="s">
        <v>45</v>
      </c>
      <c r="AF1" s="30"/>
      <c r="AG1" s="53" t="s">
        <v>246</v>
      </c>
      <c r="AI1" s="53" t="s">
        <v>255</v>
      </c>
      <c r="AK1" s="53" t="s">
        <v>260</v>
      </c>
      <c r="AM1" s="87"/>
      <c r="AN1" s="87"/>
      <c r="AP1" s="28" t="s">
        <v>355</v>
      </c>
    </row>
    <row r="2" spans="1:42" ht="13.5" customHeight="1" x14ac:dyDescent="0.15">
      <c r="A2" s="14" t="s">
        <v>84</v>
      </c>
      <c r="B2" s="15"/>
      <c r="C2" s="13" t="str">
        <f>IF(B2="","",A2)</f>
        <v/>
      </c>
      <c r="D2" s="13" t="str">
        <f>IF(C2="","",IF(D1&lt;&gt;"",CONCATENATE(D1,"、",C2),C2))</f>
        <v/>
      </c>
      <c r="F2" s="12" t="s">
        <v>71</v>
      </c>
      <c r="G2" s="17" t="s">
        <v>557</v>
      </c>
      <c r="H2" s="13" t="str">
        <f>IF(G2="","",F2)</f>
        <v>一般会計</v>
      </c>
      <c r="I2" s="13" t="str">
        <f>IF(H2="","",IF(I1&lt;&gt;"",CONCATENATE(I1,"、",H2),H2))</f>
        <v>一般会計</v>
      </c>
      <c r="K2" s="14" t="s">
        <v>102</v>
      </c>
      <c r="L2" s="15"/>
      <c r="M2" s="13" t="str">
        <f>IF(L2="","",K2)</f>
        <v/>
      </c>
      <c r="N2" s="13" t="str">
        <f>IF(M2="","",IF(N1&lt;&gt;"",CONCATENATE(N1,"、",M2),M2))</f>
        <v/>
      </c>
      <c r="O2" s="13"/>
      <c r="P2" s="12" t="s">
        <v>73</v>
      </c>
      <c r="Q2" s="17" t="s">
        <v>557</v>
      </c>
      <c r="R2" s="13" t="str">
        <f>IF(Q2="","",P2)</f>
        <v>直接実施</v>
      </c>
      <c r="S2" s="13" t="str">
        <f>IF(R2="","",IF(S1&lt;&gt;"",CONCATENATE(S1,"、",R2),R2))</f>
        <v>直接実施</v>
      </c>
      <c r="T2" s="13"/>
      <c r="U2" s="32" t="s">
        <v>233</v>
      </c>
      <c r="W2" s="32" t="s">
        <v>179</v>
      </c>
      <c r="Y2" s="32" t="s">
        <v>67</v>
      </c>
      <c r="Z2" s="30"/>
      <c r="AA2" s="32" t="s">
        <v>417</v>
      </c>
      <c r="AB2" s="31"/>
      <c r="AC2" s="33" t="s">
        <v>134</v>
      </c>
      <c r="AD2" s="28"/>
      <c r="AE2" s="44" t="s">
        <v>175</v>
      </c>
      <c r="AF2" s="30"/>
      <c r="AG2" s="55" t="s">
        <v>371</v>
      </c>
      <c r="AI2" s="53" t="s">
        <v>407</v>
      </c>
      <c r="AK2" s="53" t="s">
        <v>261</v>
      </c>
      <c r="AM2" s="87"/>
      <c r="AN2" s="87"/>
      <c r="AP2" s="55" t="s">
        <v>371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419</v>
      </c>
      <c r="W3" s="32" t="s">
        <v>149</v>
      </c>
      <c r="Y3" s="32" t="s">
        <v>68</v>
      </c>
      <c r="Z3" s="30"/>
      <c r="AA3" s="32" t="s">
        <v>527</v>
      </c>
      <c r="AB3" s="31"/>
      <c r="AC3" s="33" t="s">
        <v>135</v>
      </c>
      <c r="AD3" s="28"/>
      <c r="AE3" s="44" t="s">
        <v>176</v>
      </c>
      <c r="AF3" s="30"/>
      <c r="AG3" s="55" t="s">
        <v>372</v>
      </c>
      <c r="AI3" s="53" t="s">
        <v>254</v>
      </c>
      <c r="AK3" s="53" t="str">
        <f>CHAR(CODE(AK2)+1)</f>
        <v>B</v>
      </c>
      <c r="AM3" s="87"/>
      <c r="AN3" s="87"/>
      <c r="AP3" s="55" t="s">
        <v>372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420</v>
      </c>
      <c r="W4" s="32" t="s">
        <v>150</v>
      </c>
      <c r="Y4" s="32" t="s">
        <v>434</v>
      </c>
      <c r="Z4" s="30"/>
      <c r="AA4" s="32" t="s">
        <v>528</v>
      </c>
      <c r="AB4" s="31"/>
      <c r="AC4" s="32" t="s">
        <v>136</v>
      </c>
      <c r="AD4" s="28"/>
      <c r="AE4" s="44" t="s">
        <v>177</v>
      </c>
      <c r="AF4" s="30"/>
      <c r="AG4" s="55" t="s">
        <v>373</v>
      </c>
      <c r="AI4" s="53" t="s">
        <v>256</v>
      </c>
      <c r="AK4" s="53" t="str">
        <f t="shared" ref="AK4:AK49" si="7">CHAR(CODE(AK3)+1)</f>
        <v>C</v>
      </c>
      <c r="AM4" s="87"/>
      <c r="AN4" s="87"/>
      <c r="AP4" s="55" t="s">
        <v>373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325</v>
      </c>
      <c r="Y5" s="32" t="s">
        <v>435</v>
      </c>
      <c r="Z5" s="30"/>
      <c r="AA5" s="32" t="s">
        <v>529</v>
      </c>
      <c r="AB5" s="31"/>
      <c r="AC5" s="32" t="s">
        <v>178</v>
      </c>
      <c r="AD5" s="31"/>
      <c r="AE5" s="44" t="s">
        <v>384</v>
      </c>
      <c r="AF5" s="30"/>
      <c r="AG5" s="55" t="s">
        <v>374</v>
      </c>
      <c r="AI5" s="53" t="s">
        <v>422</v>
      </c>
      <c r="AK5" s="53" t="str">
        <f t="shared" si="7"/>
        <v>D</v>
      </c>
      <c r="AP5" s="55" t="s">
        <v>374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386</v>
      </c>
      <c r="W6" s="32" t="s">
        <v>151</v>
      </c>
      <c r="Y6" s="32" t="s">
        <v>436</v>
      </c>
      <c r="Z6" s="30"/>
      <c r="AA6" s="32" t="s">
        <v>530</v>
      </c>
      <c r="AB6" s="31"/>
      <c r="AC6" s="32" t="s">
        <v>137</v>
      </c>
      <c r="AD6" s="31"/>
      <c r="AE6" s="44" t="s">
        <v>381</v>
      </c>
      <c r="AF6" s="30"/>
      <c r="AG6" s="55" t="s">
        <v>375</v>
      </c>
      <c r="AI6" s="53" t="s">
        <v>423</v>
      </c>
      <c r="AK6" s="53" t="str">
        <f>CHAR(CODE(AK5)+1)</f>
        <v>E</v>
      </c>
      <c r="AP6" s="55" t="s">
        <v>375</v>
      </c>
    </row>
    <row r="7" spans="1:42" ht="13.5" customHeight="1" x14ac:dyDescent="0.15">
      <c r="A7" s="14" t="s">
        <v>89</v>
      </c>
      <c r="B7" s="15"/>
      <c r="C7" s="13" t="str">
        <f t="shared" si="0"/>
        <v/>
      </c>
      <c r="D7" s="13" t="str">
        <f t="shared" si="8"/>
        <v/>
      </c>
      <c r="F7" s="18" t="s">
        <v>301</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437</v>
      </c>
      <c r="Z7" s="30"/>
      <c r="AA7" s="32" t="s">
        <v>531</v>
      </c>
      <c r="AB7" s="31"/>
      <c r="AC7" s="31"/>
      <c r="AD7" s="31"/>
      <c r="AE7" s="32" t="s">
        <v>137</v>
      </c>
      <c r="AF7" s="30"/>
      <c r="AG7" s="55" t="s">
        <v>376</v>
      </c>
      <c r="AH7" s="91"/>
      <c r="AI7" s="55" t="s">
        <v>400</v>
      </c>
      <c r="AK7" s="53" t="str">
        <f>CHAR(CODE(AK6)+1)</f>
        <v>F</v>
      </c>
      <c r="AP7" s="55" t="s">
        <v>376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387</v>
      </c>
      <c r="W8" s="32" t="s">
        <v>153</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91</v>
      </c>
      <c r="B9" s="15"/>
      <c r="C9" s="13" t="str">
        <f t="shared" si="0"/>
        <v/>
      </c>
      <c r="D9" s="13" t="str">
        <f t="shared" si="8"/>
        <v/>
      </c>
      <c r="F9" s="18" t="s">
        <v>302</v>
      </c>
      <c r="G9" s="17"/>
      <c r="H9" s="13" t="str">
        <f t="shared" si="1"/>
        <v/>
      </c>
      <c r="I9" s="13" t="str">
        <f t="shared" si="5"/>
        <v>一般会計</v>
      </c>
      <c r="K9" s="14" t="s">
        <v>109</v>
      </c>
      <c r="L9" s="15"/>
      <c r="M9" s="13" t="str">
        <f t="shared" si="2"/>
        <v/>
      </c>
      <c r="N9" s="13" t="str">
        <f t="shared" si="6"/>
        <v/>
      </c>
      <c r="O9" s="13"/>
      <c r="P9" s="13"/>
      <c r="Q9" s="19"/>
      <c r="T9" s="13"/>
      <c r="U9" s="32" t="s">
        <v>398</v>
      </c>
      <c r="W9" s="32" t="s">
        <v>154</v>
      </c>
      <c r="Y9" s="32" t="s">
        <v>439</v>
      </c>
      <c r="Z9" s="30"/>
      <c r="AA9" s="32" t="s">
        <v>533</v>
      </c>
      <c r="AB9" s="31"/>
      <c r="AC9" s="31"/>
      <c r="AD9" s="31"/>
      <c r="AE9" s="31"/>
      <c r="AF9" s="30"/>
      <c r="AG9" s="55" t="s">
        <v>378</v>
      </c>
      <c r="AI9" s="86"/>
      <c r="AK9" s="53" t="str">
        <f t="shared" si="7"/>
        <v>H</v>
      </c>
      <c r="AP9" s="55" t="s">
        <v>378</v>
      </c>
    </row>
    <row r="10" spans="1:42" ht="13.5" customHeight="1" x14ac:dyDescent="0.15">
      <c r="A10" s="14" t="s">
        <v>326</v>
      </c>
      <c r="B10" s="15"/>
      <c r="C10" s="13" t="str">
        <f t="shared" si="0"/>
        <v/>
      </c>
      <c r="D10" s="13" t="str">
        <f t="shared" si="8"/>
        <v/>
      </c>
      <c r="F10" s="18" t="s">
        <v>116</v>
      </c>
      <c r="G10" s="17"/>
      <c r="H10" s="13" t="str">
        <f t="shared" si="1"/>
        <v/>
      </c>
      <c r="I10" s="13" t="str">
        <f t="shared" si="5"/>
        <v>一般会計</v>
      </c>
      <c r="K10" s="14" t="s">
        <v>330</v>
      </c>
      <c r="L10" s="15"/>
      <c r="M10" s="13" t="str">
        <f t="shared" si="2"/>
        <v/>
      </c>
      <c r="N10" s="13" t="str">
        <f t="shared" si="6"/>
        <v/>
      </c>
      <c r="O10" s="13"/>
      <c r="P10" s="13" t="str">
        <f>S8</f>
        <v>直接実施</v>
      </c>
      <c r="Q10" s="19"/>
      <c r="T10" s="13"/>
      <c r="W10" s="32" t="s">
        <v>155</v>
      </c>
      <c r="Y10" s="32" t="s">
        <v>440</v>
      </c>
      <c r="Z10" s="30"/>
      <c r="AA10" s="32" t="s">
        <v>534</v>
      </c>
      <c r="AB10" s="31"/>
      <c r="AC10" s="31"/>
      <c r="AD10" s="31"/>
      <c r="AE10" s="31"/>
      <c r="AF10" s="30"/>
      <c r="AG10" s="55" t="s">
        <v>361</v>
      </c>
      <c r="AK10" s="53" t="str">
        <f t="shared" si="7"/>
        <v>I</v>
      </c>
      <c r="AP10" s="53" t="s">
        <v>356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557</v>
      </c>
      <c r="M11" s="13" t="str">
        <f t="shared" si="2"/>
        <v>その他の事項経費</v>
      </c>
      <c r="N11" s="13" t="str">
        <f t="shared" si="6"/>
        <v>その他の事項経費</v>
      </c>
      <c r="O11" s="13"/>
      <c r="P11" s="13"/>
      <c r="Q11" s="19"/>
      <c r="T11" s="13"/>
      <c r="W11" s="32" t="s">
        <v>156</v>
      </c>
      <c r="Y11" s="32" t="s">
        <v>441</v>
      </c>
      <c r="Z11" s="30"/>
      <c r="AA11" s="32" t="s">
        <v>535</v>
      </c>
      <c r="AB11" s="31"/>
      <c r="AC11" s="31"/>
      <c r="AD11" s="31"/>
      <c r="AE11" s="31"/>
      <c r="AF11" s="30"/>
      <c r="AG11" s="53" t="s">
        <v>364</v>
      </c>
      <c r="AK11" s="53"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442</v>
      </c>
      <c r="Z12" s="30"/>
      <c r="AA12" s="32" t="s">
        <v>536</v>
      </c>
      <c r="AB12" s="31"/>
      <c r="AC12" s="31"/>
      <c r="AD12" s="31"/>
      <c r="AE12" s="31"/>
      <c r="AF12" s="30"/>
      <c r="AG12" s="53" t="s">
        <v>362</v>
      </c>
      <c r="AK12" s="53"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443</v>
      </c>
      <c r="Z13" s="30"/>
      <c r="AA13" s="32" t="s">
        <v>537</v>
      </c>
      <c r="AB13" s="31"/>
      <c r="AC13" s="31"/>
      <c r="AD13" s="31"/>
      <c r="AE13" s="31"/>
      <c r="AF13" s="30"/>
      <c r="AG13" s="53" t="s">
        <v>363</v>
      </c>
      <c r="AK13" s="53"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444</v>
      </c>
      <c r="Z14" s="30"/>
      <c r="AA14" s="32" t="s">
        <v>538</v>
      </c>
      <c r="AB14" s="31"/>
      <c r="AC14" s="31"/>
      <c r="AD14" s="31"/>
      <c r="AE14" s="31"/>
      <c r="AF14" s="30"/>
      <c r="AG14" s="86"/>
      <c r="AK14" s="53"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445</v>
      </c>
      <c r="Z15" s="30"/>
      <c r="AA15" s="32" t="s">
        <v>539</v>
      </c>
      <c r="AB15" s="31"/>
      <c r="AC15" s="31"/>
      <c r="AD15" s="31"/>
      <c r="AE15" s="31"/>
      <c r="AF15" s="30"/>
      <c r="AG15" s="87"/>
      <c r="AK15" s="53"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446</v>
      </c>
      <c r="Z16" s="30"/>
      <c r="AA16" s="32" t="s">
        <v>540</v>
      </c>
      <c r="AB16" s="31"/>
      <c r="AC16" s="31"/>
      <c r="AD16" s="31"/>
      <c r="AE16" s="31"/>
      <c r="AF16" s="30"/>
      <c r="AG16" s="87"/>
      <c r="AK16" s="53"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447</v>
      </c>
      <c r="Z17" s="30"/>
      <c r="AA17" s="32" t="s">
        <v>541</v>
      </c>
      <c r="AB17" s="31"/>
      <c r="AC17" s="31"/>
      <c r="AD17" s="31"/>
      <c r="AE17" s="31"/>
      <c r="AF17" s="30"/>
      <c r="AG17" s="87"/>
      <c r="AK17" s="53"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448</v>
      </c>
      <c r="Z18" s="30"/>
      <c r="AA18" s="32" t="s">
        <v>542</v>
      </c>
      <c r="AB18" s="31"/>
      <c r="AC18" s="31"/>
      <c r="AD18" s="31"/>
      <c r="AE18" s="31"/>
      <c r="AF18" s="30"/>
      <c r="AK18" s="53"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165</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129</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130</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262</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462</v>
      </c>
      <c r="Z32" s="30"/>
      <c r="AA32" s="32" t="s">
        <v>69</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customSheetViews>
    <customSheetView guid="{7AA0446E-6A1A-455C-8DC5-08152083A3FA}" scale="115" hiddenColumns="1">
      <selection activeCell="Q15" sqref="Q15"/>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348</v>
      </c>
      <c r="B2" s="404"/>
      <c r="C2" s="404"/>
      <c r="D2" s="404"/>
      <c r="E2" s="404"/>
      <c r="F2" s="405"/>
      <c r="G2" s="518" t="s">
        <v>145</v>
      </c>
      <c r="H2" s="439"/>
      <c r="I2" s="439"/>
      <c r="J2" s="439"/>
      <c r="K2" s="439"/>
      <c r="L2" s="439"/>
      <c r="M2" s="439"/>
      <c r="N2" s="439"/>
      <c r="O2" s="519"/>
      <c r="P2" s="438" t="s">
        <v>58</v>
      </c>
      <c r="Q2" s="439"/>
      <c r="R2" s="439"/>
      <c r="S2" s="439"/>
      <c r="T2" s="439"/>
      <c r="U2" s="439"/>
      <c r="V2" s="439"/>
      <c r="W2" s="439"/>
      <c r="X2" s="519"/>
      <c r="Y2" s="1052"/>
      <c r="Z2" s="841"/>
      <c r="AA2" s="842"/>
      <c r="AB2" s="1056" t="s">
        <v>11</v>
      </c>
      <c r="AC2" s="1057"/>
      <c r="AD2" s="1058"/>
      <c r="AE2" s="248" t="s">
        <v>391</v>
      </c>
      <c r="AF2" s="248"/>
      <c r="AG2" s="248"/>
      <c r="AH2" s="248"/>
      <c r="AI2" s="248" t="s">
        <v>389</v>
      </c>
      <c r="AJ2" s="248"/>
      <c r="AK2" s="248"/>
      <c r="AL2" s="248"/>
      <c r="AM2" s="248" t="s">
        <v>418</v>
      </c>
      <c r="AN2" s="248"/>
      <c r="AO2" s="248"/>
      <c r="AP2" s="242"/>
      <c r="AQ2" s="158" t="s">
        <v>234</v>
      </c>
      <c r="AR2" s="129"/>
      <c r="AS2" s="129"/>
      <c r="AT2" s="130"/>
      <c r="AU2" s="539" t="s">
        <v>133</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53"/>
      <c r="Z3" s="1054"/>
      <c r="AA3" s="1055"/>
      <c r="AB3" s="1059"/>
      <c r="AC3" s="1060"/>
      <c r="AD3" s="1061"/>
      <c r="AE3" s="249"/>
      <c r="AF3" s="249"/>
      <c r="AG3" s="249"/>
      <c r="AH3" s="249"/>
      <c r="AI3" s="249"/>
      <c r="AJ3" s="249"/>
      <c r="AK3" s="249"/>
      <c r="AL3" s="249"/>
      <c r="AM3" s="249"/>
      <c r="AN3" s="249"/>
      <c r="AO3" s="249"/>
      <c r="AP3" s="245"/>
      <c r="AQ3" s="197"/>
      <c r="AR3" s="198"/>
      <c r="AS3" s="132" t="s">
        <v>235</v>
      </c>
      <c r="AT3" s="133"/>
      <c r="AU3" s="198"/>
      <c r="AV3" s="198"/>
      <c r="AW3" s="401" t="s">
        <v>180</v>
      </c>
      <c r="AX3" s="402"/>
    </row>
    <row r="4" spans="1:50" ht="22.5" customHeight="1" x14ac:dyDescent="0.15">
      <c r="A4" s="406"/>
      <c r="B4" s="404"/>
      <c r="C4" s="404"/>
      <c r="D4" s="404"/>
      <c r="E4" s="404"/>
      <c r="F4" s="405"/>
      <c r="G4" s="572"/>
      <c r="H4" s="1029"/>
      <c r="I4" s="1029"/>
      <c r="J4" s="1029"/>
      <c r="K4" s="1029"/>
      <c r="L4" s="1029"/>
      <c r="M4" s="1029"/>
      <c r="N4" s="1029"/>
      <c r="O4" s="1030"/>
      <c r="P4" s="104"/>
      <c r="Q4" s="1037"/>
      <c r="R4" s="1037"/>
      <c r="S4" s="1037"/>
      <c r="T4" s="1037"/>
      <c r="U4" s="1037"/>
      <c r="V4" s="1037"/>
      <c r="W4" s="1037"/>
      <c r="X4" s="1038"/>
      <c r="Y4" s="1047" t="s">
        <v>12</v>
      </c>
      <c r="Z4" s="1048"/>
      <c r="AA4" s="1049"/>
      <c r="AB4" s="467"/>
      <c r="AC4" s="1051"/>
      <c r="AD4" s="1051"/>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07"/>
      <c r="B5" s="408"/>
      <c r="C5" s="408"/>
      <c r="D5" s="408"/>
      <c r="E5" s="408"/>
      <c r="F5" s="409"/>
      <c r="G5" s="1031"/>
      <c r="H5" s="1032"/>
      <c r="I5" s="1032"/>
      <c r="J5" s="1032"/>
      <c r="K5" s="1032"/>
      <c r="L5" s="1032"/>
      <c r="M5" s="1032"/>
      <c r="N5" s="1032"/>
      <c r="O5" s="1033"/>
      <c r="P5" s="1039"/>
      <c r="Q5" s="1039"/>
      <c r="R5" s="1039"/>
      <c r="S5" s="1039"/>
      <c r="T5" s="1039"/>
      <c r="U5" s="1039"/>
      <c r="V5" s="1039"/>
      <c r="W5" s="1039"/>
      <c r="X5" s="1040"/>
      <c r="Y5" s="421" t="s">
        <v>53</v>
      </c>
      <c r="Z5" s="1044"/>
      <c r="AA5" s="1045"/>
      <c r="AB5" s="529"/>
      <c r="AC5" s="1050"/>
      <c r="AD5" s="1050"/>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07"/>
      <c r="B6" s="408"/>
      <c r="C6" s="408"/>
      <c r="D6" s="408"/>
      <c r="E6" s="408"/>
      <c r="F6" s="409"/>
      <c r="G6" s="1034"/>
      <c r="H6" s="1035"/>
      <c r="I6" s="1035"/>
      <c r="J6" s="1035"/>
      <c r="K6" s="1035"/>
      <c r="L6" s="1035"/>
      <c r="M6" s="1035"/>
      <c r="N6" s="1035"/>
      <c r="O6" s="1036"/>
      <c r="P6" s="1041"/>
      <c r="Q6" s="1041"/>
      <c r="R6" s="1041"/>
      <c r="S6" s="1041"/>
      <c r="T6" s="1041"/>
      <c r="U6" s="1041"/>
      <c r="V6" s="1041"/>
      <c r="W6" s="1041"/>
      <c r="X6" s="1042"/>
      <c r="Y6" s="1043" t="s">
        <v>13</v>
      </c>
      <c r="Z6" s="1044"/>
      <c r="AA6" s="1045"/>
      <c r="AB6" s="602" t="s">
        <v>181</v>
      </c>
      <c r="AC6" s="1046"/>
      <c r="AD6" s="1046"/>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348</v>
      </c>
      <c r="B9" s="404"/>
      <c r="C9" s="404"/>
      <c r="D9" s="404"/>
      <c r="E9" s="404"/>
      <c r="F9" s="405"/>
      <c r="G9" s="518" t="s">
        <v>145</v>
      </c>
      <c r="H9" s="439"/>
      <c r="I9" s="439"/>
      <c r="J9" s="439"/>
      <c r="K9" s="439"/>
      <c r="L9" s="439"/>
      <c r="M9" s="439"/>
      <c r="N9" s="439"/>
      <c r="O9" s="519"/>
      <c r="P9" s="438" t="s">
        <v>58</v>
      </c>
      <c r="Q9" s="439"/>
      <c r="R9" s="439"/>
      <c r="S9" s="439"/>
      <c r="T9" s="439"/>
      <c r="U9" s="439"/>
      <c r="V9" s="439"/>
      <c r="W9" s="439"/>
      <c r="X9" s="519"/>
      <c r="Y9" s="1052"/>
      <c r="Z9" s="841"/>
      <c r="AA9" s="842"/>
      <c r="AB9" s="1056" t="s">
        <v>11</v>
      </c>
      <c r="AC9" s="1057"/>
      <c r="AD9" s="1058"/>
      <c r="AE9" s="248" t="s">
        <v>391</v>
      </c>
      <c r="AF9" s="248"/>
      <c r="AG9" s="248"/>
      <c r="AH9" s="248"/>
      <c r="AI9" s="248" t="s">
        <v>389</v>
      </c>
      <c r="AJ9" s="248"/>
      <c r="AK9" s="248"/>
      <c r="AL9" s="248"/>
      <c r="AM9" s="248" t="s">
        <v>418</v>
      </c>
      <c r="AN9" s="248"/>
      <c r="AO9" s="248"/>
      <c r="AP9" s="242"/>
      <c r="AQ9" s="158" t="s">
        <v>234</v>
      </c>
      <c r="AR9" s="129"/>
      <c r="AS9" s="129"/>
      <c r="AT9" s="130"/>
      <c r="AU9" s="539" t="s">
        <v>133</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53"/>
      <c r="Z10" s="1054"/>
      <c r="AA10" s="1055"/>
      <c r="AB10" s="1059"/>
      <c r="AC10" s="1060"/>
      <c r="AD10" s="1061"/>
      <c r="AE10" s="249"/>
      <c r="AF10" s="249"/>
      <c r="AG10" s="249"/>
      <c r="AH10" s="249"/>
      <c r="AI10" s="249"/>
      <c r="AJ10" s="249"/>
      <c r="AK10" s="249"/>
      <c r="AL10" s="249"/>
      <c r="AM10" s="249"/>
      <c r="AN10" s="249"/>
      <c r="AO10" s="249"/>
      <c r="AP10" s="245"/>
      <c r="AQ10" s="197"/>
      <c r="AR10" s="198"/>
      <c r="AS10" s="132" t="s">
        <v>235</v>
      </c>
      <c r="AT10" s="133"/>
      <c r="AU10" s="198"/>
      <c r="AV10" s="198"/>
      <c r="AW10" s="401" t="s">
        <v>180</v>
      </c>
      <c r="AX10" s="402"/>
    </row>
    <row r="11" spans="1:50" ht="22.5" customHeight="1" x14ac:dyDescent="0.15">
      <c r="A11" s="406"/>
      <c r="B11" s="404"/>
      <c r="C11" s="404"/>
      <c r="D11" s="404"/>
      <c r="E11" s="404"/>
      <c r="F11" s="405"/>
      <c r="G11" s="572"/>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67"/>
      <c r="AC11" s="1051"/>
      <c r="AD11" s="1051"/>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07"/>
      <c r="B12" s="408"/>
      <c r="C12" s="408"/>
      <c r="D12" s="408"/>
      <c r="E12" s="408"/>
      <c r="F12" s="409"/>
      <c r="G12" s="1031"/>
      <c r="H12" s="1032"/>
      <c r="I12" s="1032"/>
      <c r="J12" s="1032"/>
      <c r="K12" s="1032"/>
      <c r="L12" s="1032"/>
      <c r="M12" s="1032"/>
      <c r="N12" s="1032"/>
      <c r="O12" s="1033"/>
      <c r="P12" s="1039"/>
      <c r="Q12" s="1039"/>
      <c r="R12" s="1039"/>
      <c r="S12" s="1039"/>
      <c r="T12" s="1039"/>
      <c r="U12" s="1039"/>
      <c r="V12" s="1039"/>
      <c r="W12" s="1039"/>
      <c r="X12" s="1040"/>
      <c r="Y12" s="421" t="s">
        <v>53</v>
      </c>
      <c r="Z12" s="1044"/>
      <c r="AA12" s="1045"/>
      <c r="AB12" s="529"/>
      <c r="AC12" s="1050"/>
      <c r="AD12" s="1050"/>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10"/>
      <c r="B13" s="411"/>
      <c r="C13" s="411"/>
      <c r="D13" s="411"/>
      <c r="E13" s="411"/>
      <c r="F13" s="412"/>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02" t="s">
        <v>181</v>
      </c>
      <c r="AC13" s="1046"/>
      <c r="AD13" s="1046"/>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348</v>
      </c>
      <c r="B16" s="404"/>
      <c r="C16" s="404"/>
      <c r="D16" s="404"/>
      <c r="E16" s="404"/>
      <c r="F16" s="405"/>
      <c r="G16" s="518" t="s">
        <v>145</v>
      </c>
      <c r="H16" s="439"/>
      <c r="I16" s="439"/>
      <c r="J16" s="439"/>
      <c r="K16" s="439"/>
      <c r="L16" s="439"/>
      <c r="M16" s="439"/>
      <c r="N16" s="439"/>
      <c r="O16" s="519"/>
      <c r="P16" s="438" t="s">
        <v>58</v>
      </c>
      <c r="Q16" s="439"/>
      <c r="R16" s="439"/>
      <c r="S16" s="439"/>
      <c r="T16" s="439"/>
      <c r="U16" s="439"/>
      <c r="V16" s="439"/>
      <c r="W16" s="439"/>
      <c r="X16" s="519"/>
      <c r="Y16" s="1052"/>
      <c r="Z16" s="841"/>
      <c r="AA16" s="842"/>
      <c r="AB16" s="1056" t="s">
        <v>11</v>
      </c>
      <c r="AC16" s="1057"/>
      <c r="AD16" s="1058"/>
      <c r="AE16" s="248" t="s">
        <v>391</v>
      </c>
      <c r="AF16" s="248"/>
      <c r="AG16" s="248"/>
      <c r="AH16" s="248"/>
      <c r="AI16" s="248" t="s">
        <v>389</v>
      </c>
      <c r="AJ16" s="248"/>
      <c r="AK16" s="248"/>
      <c r="AL16" s="248"/>
      <c r="AM16" s="248" t="s">
        <v>418</v>
      </c>
      <c r="AN16" s="248"/>
      <c r="AO16" s="248"/>
      <c r="AP16" s="242"/>
      <c r="AQ16" s="158" t="s">
        <v>234</v>
      </c>
      <c r="AR16" s="129"/>
      <c r="AS16" s="129"/>
      <c r="AT16" s="130"/>
      <c r="AU16" s="539" t="s">
        <v>133</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53"/>
      <c r="Z17" s="1054"/>
      <c r="AA17" s="1055"/>
      <c r="AB17" s="1059"/>
      <c r="AC17" s="1060"/>
      <c r="AD17" s="1061"/>
      <c r="AE17" s="249"/>
      <c r="AF17" s="249"/>
      <c r="AG17" s="249"/>
      <c r="AH17" s="249"/>
      <c r="AI17" s="249"/>
      <c r="AJ17" s="249"/>
      <c r="AK17" s="249"/>
      <c r="AL17" s="249"/>
      <c r="AM17" s="249"/>
      <c r="AN17" s="249"/>
      <c r="AO17" s="249"/>
      <c r="AP17" s="245"/>
      <c r="AQ17" s="197"/>
      <c r="AR17" s="198"/>
      <c r="AS17" s="132" t="s">
        <v>235</v>
      </c>
      <c r="AT17" s="133"/>
      <c r="AU17" s="198"/>
      <c r="AV17" s="198"/>
      <c r="AW17" s="401" t="s">
        <v>180</v>
      </c>
      <c r="AX17" s="402"/>
    </row>
    <row r="18" spans="1:50" ht="22.5" customHeight="1" x14ac:dyDescent="0.15">
      <c r="A18" s="406"/>
      <c r="B18" s="404"/>
      <c r="C18" s="404"/>
      <c r="D18" s="404"/>
      <c r="E18" s="404"/>
      <c r="F18" s="405"/>
      <c r="G18" s="572"/>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67"/>
      <c r="AC18" s="1051"/>
      <c r="AD18" s="1051"/>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07"/>
      <c r="B19" s="408"/>
      <c r="C19" s="408"/>
      <c r="D19" s="408"/>
      <c r="E19" s="408"/>
      <c r="F19" s="409"/>
      <c r="G19" s="1031"/>
      <c r="H19" s="1032"/>
      <c r="I19" s="1032"/>
      <c r="J19" s="1032"/>
      <c r="K19" s="1032"/>
      <c r="L19" s="1032"/>
      <c r="M19" s="1032"/>
      <c r="N19" s="1032"/>
      <c r="O19" s="1033"/>
      <c r="P19" s="1039"/>
      <c r="Q19" s="1039"/>
      <c r="R19" s="1039"/>
      <c r="S19" s="1039"/>
      <c r="T19" s="1039"/>
      <c r="U19" s="1039"/>
      <c r="V19" s="1039"/>
      <c r="W19" s="1039"/>
      <c r="X19" s="1040"/>
      <c r="Y19" s="421" t="s">
        <v>53</v>
      </c>
      <c r="Z19" s="1044"/>
      <c r="AA19" s="1045"/>
      <c r="AB19" s="529"/>
      <c r="AC19" s="1050"/>
      <c r="AD19" s="1050"/>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10"/>
      <c r="B20" s="411"/>
      <c r="C20" s="411"/>
      <c r="D20" s="411"/>
      <c r="E20" s="411"/>
      <c r="F20" s="412"/>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02" t="s">
        <v>181</v>
      </c>
      <c r="AC20" s="1046"/>
      <c r="AD20" s="1046"/>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348</v>
      </c>
      <c r="B23" s="404"/>
      <c r="C23" s="404"/>
      <c r="D23" s="404"/>
      <c r="E23" s="404"/>
      <c r="F23" s="405"/>
      <c r="G23" s="518" t="s">
        <v>145</v>
      </c>
      <c r="H23" s="439"/>
      <c r="I23" s="439"/>
      <c r="J23" s="439"/>
      <c r="K23" s="439"/>
      <c r="L23" s="439"/>
      <c r="M23" s="439"/>
      <c r="N23" s="439"/>
      <c r="O23" s="519"/>
      <c r="P23" s="438" t="s">
        <v>58</v>
      </c>
      <c r="Q23" s="439"/>
      <c r="R23" s="439"/>
      <c r="S23" s="439"/>
      <c r="T23" s="439"/>
      <c r="U23" s="439"/>
      <c r="V23" s="439"/>
      <c r="W23" s="439"/>
      <c r="X23" s="519"/>
      <c r="Y23" s="1052"/>
      <c r="Z23" s="841"/>
      <c r="AA23" s="842"/>
      <c r="AB23" s="1056" t="s">
        <v>11</v>
      </c>
      <c r="AC23" s="1057"/>
      <c r="AD23" s="1058"/>
      <c r="AE23" s="248" t="s">
        <v>391</v>
      </c>
      <c r="AF23" s="248"/>
      <c r="AG23" s="248"/>
      <c r="AH23" s="248"/>
      <c r="AI23" s="248" t="s">
        <v>389</v>
      </c>
      <c r="AJ23" s="248"/>
      <c r="AK23" s="248"/>
      <c r="AL23" s="248"/>
      <c r="AM23" s="248" t="s">
        <v>418</v>
      </c>
      <c r="AN23" s="248"/>
      <c r="AO23" s="248"/>
      <c r="AP23" s="242"/>
      <c r="AQ23" s="158" t="s">
        <v>234</v>
      </c>
      <c r="AR23" s="129"/>
      <c r="AS23" s="129"/>
      <c r="AT23" s="130"/>
      <c r="AU23" s="539" t="s">
        <v>133</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53"/>
      <c r="Z24" s="1054"/>
      <c r="AA24" s="1055"/>
      <c r="AB24" s="1059"/>
      <c r="AC24" s="1060"/>
      <c r="AD24" s="1061"/>
      <c r="AE24" s="249"/>
      <c r="AF24" s="249"/>
      <c r="AG24" s="249"/>
      <c r="AH24" s="249"/>
      <c r="AI24" s="249"/>
      <c r="AJ24" s="249"/>
      <c r="AK24" s="249"/>
      <c r="AL24" s="249"/>
      <c r="AM24" s="249"/>
      <c r="AN24" s="249"/>
      <c r="AO24" s="249"/>
      <c r="AP24" s="245"/>
      <c r="AQ24" s="197"/>
      <c r="AR24" s="198"/>
      <c r="AS24" s="132" t="s">
        <v>235</v>
      </c>
      <c r="AT24" s="133"/>
      <c r="AU24" s="198"/>
      <c r="AV24" s="198"/>
      <c r="AW24" s="401" t="s">
        <v>180</v>
      </c>
      <c r="AX24" s="402"/>
    </row>
    <row r="25" spans="1:50" ht="22.5" customHeight="1" x14ac:dyDescent="0.15">
      <c r="A25" s="406"/>
      <c r="B25" s="404"/>
      <c r="C25" s="404"/>
      <c r="D25" s="404"/>
      <c r="E25" s="404"/>
      <c r="F25" s="405"/>
      <c r="G25" s="572"/>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67"/>
      <c r="AC25" s="1051"/>
      <c r="AD25" s="1051"/>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07"/>
      <c r="B26" s="408"/>
      <c r="C26" s="408"/>
      <c r="D26" s="408"/>
      <c r="E26" s="408"/>
      <c r="F26" s="409"/>
      <c r="G26" s="1031"/>
      <c r="H26" s="1032"/>
      <c r="I26" s="1032"/>
      <c r="J26" s="1032"/>
      <c r="K26" s="1032"/>
      <c r="L26" s="1032"/>
      <c r="M26" s="1032"/>
      <c r="N26" s="1032"/>
      <c r="O26" s="1033"/>
      <c r="P26" s="1039"/>
      <c r="Q26" s="1039"/>
      <c r="R26" s="1039"/>
      <c r="S26" s="1039"/>
      <c r="T26" s="1039"/>
      <c r="U26" s="1039"/>
      <c r="V26" s="1039"/>
      <c r="W26" s="1039"/>
      <c r="X26" s="1040"/>
      <c r="Y26" s="421" t="s">
        <v>53</v>
      </c>
      <c r="Z26" s="1044"/>
      <c r="AA26" s="1045"/>
      <c r="AB26" s="529"/>
      <c r="AC26" s="1050"/>
      <c r="AD26" s="1050"/>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10"/>
      <c r="B27" s="411"/>
      <c r="C27" s="411"/>
      <c r="D27" s="411"/>
      <c r="E27" s="411"/>
      <c r="F27" s="412"/>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02" t="s">
        <v>181</v>
      </c>
      <c r="AC27" s="1046"/>
      <c r="AD27" s="1046"/>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348</v>
      </c>
      <c r="B30" s="404"/>
      <c r="C30" s="404"/>
      <c r="D30" s="404"/>
      <c r="E30" s="404"/>
      <c r="F30" s="405"/>
      <c r="G30" s="518" t="s">
        <v>145</v>
      </c>
      <c r="H30" s="439"/>
      <c r="I30" s="439"/>
      <c r="J30" s="439"/>
      <c r="K30" s="439"/>
      <c r="L30" s="439"/>
      <c r="M30" s="439"/>
      <c r="N30" s="439"/>
      <c r="O30" s="519"/>
      <c r="P30" s="438" t="s">
        <v>58</v>
      </c>
      <c r="Q30" s="439"/>
      <c r="R30" s="439"/>
      <c r="S30" s="439"/>
      <c r="T30" s="439"/>
      <c r="U30" s="439"/>
      <c r="V30" s="439"/>
      <c r="W30" s="439"/>
      <c r="X30" s="519"/>
      <c r="Y30" s="1052"/>
      <c r="Z30" s="841"/>
      <c r="AA30" s="842"/>
      <c r="AB30" s="1056" t="s">
        <v>11</v>
      </c>
      <c r="AC30" s="1057"/>
      <c r="AD30" s="1058"/>
      <c r="AE30" s="248" t="s">
        <v>391</v>
      </c>
      <c r="AF30" s="248"/>
      <c r="AG30" s="248"/>
      <c r="AH30" s="248"/>
      <c r="AI30" s="248" t="s">
        <v>389</v>
      </c>
      <c r="AJ30" s="248"/>
      <c r="AK30" s="248"/>
      <c r="AL30" s="248"/>
      <c r="AM30" s="248" t="s">
        <v>418</v>
      </c>
      <c r="AN30" s="248"/>
      <c r="AO30" s="248"/>
      <c r="AP30" s="242"/>
      <c r="AQ30" s="158" t="s">
        <v>234</v>
      </c>
      <c r="AR30" s="129"/>
      <c r="AS30" s="129"/>
      <c r="AT30" s="130"/>
      <c r="AU30" s="539" t="s">
        <v>133</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53"/>
      <c r="Z31" s="1054"/>
      <c r="AA31" s="1055"/>
      <c r="AB31" s="1059"/>
      <c r="AC31" s="1060"/>
      <c r="AD31" s="1061"/>
      <c r="AE31" s="249"/>
      <c r="AF31" s="249"/>
      <c r="AG31" s="249"/>
      <c r="AH31" s="249"/>
      <c r="AI31" s="249"/>
      <c r="AJ31" s="249"/>
      <c r="AK31" s="249"/>
      <c r="AL31" s="249"/>
      <c r="AM31" s="249"/>
      <c r="AN31" s="249"/>
      <c r="AO31" s="249"/>
      <c r="AP31" s="245"/>
      <c r="AQ31" s="197"/>
      <c r="AR31" s="198"/>
      <c r="AS31" s="132" t="s">
        <v>235</v>
      </c>
      <c r="AT31" s="133"/>
      <c r="AU31" s="198"/>
      <c r="AV31" s="198"/>
      <c r="AW31" s="401" t="s">
        <v>180</v>
      </c>
      <c r="AX31" s="402"/>
    </row>
    <row r="32" spans="1:50" ht="22.5" customHeight="1" x14ac:dyDescent="0.15">
      <c r="A32" s="406"/>
      <c r="B32" s="404"/>
      <c r="C32" s="404"/>
      <c r="D32" s="404"/>
      <c r="E32" s="404"/>
      <c r="F32" s="405"/>
      <c r="G32" s="572"/>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67"/>
      <c r="AC32" s="1051"/>
      <c r="AD32" s="1051"/>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07"/>
      <c r="B33" s="408"/>
      <c r="C33" s="408"/>
      <c r="D33" s="408"/>
      <c r="E33" s="408"/>
      <c r="F33" s="409"/>
      <c r="G33" s="1031"/>
      <c r="H33" s="1032"/>
      <c r="I33" s="1032"/>
      <c r="J33" s="1032"/>
      <c r="K33" s="1032"/>
      <c r="L33" s="1032"/>
      <c r="M33" s="1032"/>
      <c r="N33" s="1032"/>
      <c r="O33" s="1033"/>
      <c r="P33" s="1039"/>
      <c r="Q33" s="1039"/>
      <c r="R33" s="1039"/>
      <c r="S33" s="1039"/>
      <c r="T33" s="1039"/>
      <c r="U33" s="1039"/>
      <c r="V33" s="1039"/>
      <c r="W33" s="1039"/>
      <c r="X33" s="1040"/>
      <c r="Y33" s="421" t="s">
        <v>53</v>
      </c>
      <c r="Z33" s="1044"/>
      <c r="AA33" s="1045"/>
      <c r="AB33" s="529"/>
      <c r="AC33" s="1050"/>
      <c r="AD33" s="1050"/>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10"/>
      <c r="B34" s="411"/>
      <c r="C34" s="411"/>
      <c r="D34" s="411"/>
      <c r="E34" s="411"/>
      <c r="F34" s="412"/>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02" t="s">
        <v>181</v>
      </c>
      <c r="AC34" s="1046"/>
      <c r="AD34" s="1046"/>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348</v>
      </c>
      <c r="B37" s="404"/>
      <c r="C37" s="404"/>
      <c r="D37" s="404"/>
      <c r="E37" s="404"/>
      <c r="F37" s="405"/>
      <c r="G37" s="518" t="s">
        <v>145</v>
      </c>
      <c r="H37" s="439"/>
      <c r="I37" s="439"/>
      <c r="J37" s="439"/>
      <c r="K37" s="439"/>
      <c r="L37" s="439"/>
      <c r="M37" s="439"/>
      <c r="N37" s="439"/>
      <c r="O37" s="519"/>
      <c r="P37" s="438" t="s">
        <v>58</v>
      </c>
      <c r="Q37" s="439"/>
      <c r="R37" s="439"/>
      <c r="S37" s="439"/>
      <c r="T37" s="439"/>
      <c r="U37" s="439"/>
      <c r="V37" s="439"/>
      <c r="W37" s="439"/>
      <c r="X37" s="519"/>
      <c r="Y37" s="1052"/>
      <c r="Z37" s="841"/>
      <c r="AA37" s="842"/>
      <c r="AB37" s="1056" t="s">
        <v>11</v>
      </c>
      <c r="AC37" s="1057"/>
      <c r="AD37" s="1058"/>
      <c r="AE37" s="248" t="s">
        <v>391</v>
      </c>
      <c r="AF37" s="248"/>
      <c r="AG37" s="248"/>
      <c r="AH37" s="248"/>
      <c r="AI37" s="248" t="s">
        <v>389</v>
      </c>
      <c r="AJ37" s="248"/>
      <c r="AK37" s="248"/>
      <c r="AL37" s="248"/>
      <c r="AM37" s="248" t="s">
        <v>418</v>
      </c>
      <c r="AN37" s="248"/>
      <c r="AO37" s="248"/>
      <c r="AP37" s="242"/>
      <c r="AQ37" s="158" t="s">
        <v>234</v>
      </c>
      <c r="AR37" s="129"/>
      <c r="AS37" s="129"/>
      <c r="AT37" s="130"/>
      <c r="AU37" s="539" t="s">
        <v>133</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53"/>
      <c r="Z38" s="1054"/>
      <c r="AA38" s="1055"/>
      <c r="AB38" s="1059"/>
      <c r="AC38" s="1060"/>
      <c r="AD38" s="1061"/>
      <c r="AE38" s="249"/>
      <c r="AF38" s="249"/>
      <c r="AG38" s="249"/>
      <c r="AH38" s="249"/>
      <c r="AI38" s="249"/>
      <c r="AJ38" s="249"/>
      <c r="AK38" s="249"/>
      <c r="AL38" s="249"/>
      <c r="AM38" s="249"/>
      <c r="AN38" s="249"/>
      <c r="AO38" s="249"/>
      <c r="AP38" s="245"/>
      <c r="AQ38" s="197"/>
      <c r="AR38" s="198"/>
      <c r="AS38" s="132" t="s">
        <v>235</v>
      </c>
      <c r="AT38" s="133"/>
      <c r="AU38" s="198"/>
      <c r="AV38" s="198"/>
      <c r="AW38" s="401" t="s">
        <v>180</v>
      </c>
      <c r="AX38" s="402"/>
    </row>
    <row r="39" spans="1:50" ht="22.5" customHeight="1" x14ac:dyDescent="0.15">
      <c r="A39" s="406"/>
      <c r="B39" s="404"/>
      <c r="C39" s="404"/>
      <c r="D39" s="404"/>
      <c r="E39" s="404"/>
      <c r="F39" s="405"/>
      <c r="G39" s="572"/>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67"/>
      <c r="AC39" s="1051"/>
      <c r="AD39" s="1051"/>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07"/>
      <c r="B40" s="408"/>
      <c r="C40" s="408"/>
      <c r="D40" s="408"/>
      <c r="E40" s="408"/>
      <c r="F40" s="409"/>
      <c r="G40" s="1031"/>
      <c r="H40" s="1032"/>
      <c r="I40" s="1032"/>
      <c r="J40" s="1032"/>
      <c r="K40" s="1032"/>
      <c r="L40" s="1032"/>
      <c r="M40" s="1032"/>
      <c r="N40" s="1032"/>
      <c r="O40" s="1033"/>
      <c r="P40" s="1039"/>
      <c r="Q40" s="1039"/>
      <c r="R40" s="1039"/>
      <c r="S40" s="1039"/>
      <c r="T40" s="1039"/>
      <c r="U40" s="1039"/>
      <c r="V40" s="1039"/>
      <c r="W40" s="1039"/>
      <c r="X40" s="1040"/>
      <c r="Y40" s="421" t="s">
        <v>53</v>
      </c>
      <c r="Z40" s="1044"/>
      <c r="AA40" s="1045"/>
      <c r="AB40" s="529"/>
      <c r="AC40" s="1050"/>
      <c r="AD40" s="1050"/>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10"/>
      <c r="B41" s="411"/>
      <c r="C41" s="411"/>
      <c r="D41" s="411"/>
      <c r="E41" s="411"/>
      <c r="F41" s="412"/>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02" t="s">
        <v>181</v>
      </c>
      <c r="AC41" s="1046"/>
      <c r="AD41" s="1046"/>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348</v>
      </c>
      <c r="B44" s="404"/>
      <c r="C44" s="404"/>
      <c r="D44" s="404"/>
      <c r="E44" s="404"/>
      <c r="F44" s="405"/>
      <c r="G44" s="518" t="s">
        <v>145</v>
      </c>
      <c r="H44" s="439"/>
      <c r="I44" s="439"/>
      <c r="J44" s="439"/>
      <c r="K44" s="439"/>
      <c r="L44" s="439"/>
      <c r="M44" s="439"/>
      <c r="N44" s="439"/>
      <c r="O44" s="519"/>
      <c r="P44" s="438" t="s">
        <v>58</v>
      </c>
      <c r="Q44" s="439"/>
      <c r="R44" s="439"/>
      <c r="S44" s="439"/>
      <c r="T44" s="439"/>
      <c r="U44" s="439"/>
      <c r="V44" s="439"/>
      <c r="W44" s="439"/>
      <c r="X44" s="519"/>
      <c r="Y44" s="1052"/>
      <c r="Z44" s="841"/>
      <c r="AA44" s="842"/>
      <c r="AB44" s="1056" t="s">
        <v>11</v>
      </c>
      <c r="AC44" s="1057"/>
      <c r="AD44" s="1058"/>
      <c r="AE44" s="248" t="s">
        <v>391</v>
      </c>
      <c r="AF44" s="248"/>
      <c r="AG44" s="248"/>
      <c r="AH44" s="248"/>
      <c r="AI44" s="248" t="s">
        <v>389</v>
      </c>
      <c r="AJ44" s="248"/>
      <c r="AK44" s="248"/>
      <c r="AL44" s="248"/>
      <c r="AM44" s="248" t="s">
        <v>418</v>
      </c>
      <c r="AN44" s="248"/>
      <c r="AO44" s="248"/>
      <c r="AP44" s="242"/>
      <c r="AQ44" s="158" t="s">
        <v>234</v>
      </c>
      <c r="AR44" s="129"/>
      <c r="AS44" s="129"/>
      <c r="AT44" s="130"/>
      <c r="AU44" s="539" t="s">
        <v>133</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53"/>
      <c r="Z45" s="1054"/>
      <c r="AA45" s="1055"/>
      <c r="AB45" s="1059"/>
      <c r="AC45" s="1060"/>
      <c r="AD45" s="1061"/>
      <c r="AE45" s="249"/>
      <c r="AF45" s="249"/>
      <c r="AG45" s="249"/>
      <c r="AH45" s="249"/>
      <c r="AI45" s="249"/>
      <c r="AJ45" s="249"/>
      <c r="AK45" s="249"/>
      <c r="AL45" s="249"/>
      <c r="AM45" s="249"/>
      <c r="AN45" s="249"/>
      <c r="AO45" s="249"/>
      <c r="AP45" s="245"/>
      <c r="AQ45" s="197"/>
      <c r="AR45" s="198"/>
      <c r="AS45" s="132" t="s">
        <v>235</v>
      </c>
      <c r="AT45" s="133"/>
      <c r="AU45" s="198"/>
      <c r="AV45" s="198"/>
      <c r="AW45" s="401" t="s">
        <v>180</v>
      </c>
      <c r="AX45" s="402"/>
    </row>
    <row r="46" spans="1:50" ht="22.5" customHeight="1" x14ac:dyDescent="0.15">
      <c r="A46" s="406"/>
      <c r="B46" s="404"/>
      <c r="C46" s="404"/>
      <c r="D46" s="404"/>
      <c r="E46" s="404"/>
      <c r="F46" s="405"/>
      <c r="G46" s="572"/>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67"/>
      <c r="AC46" s="1051"/>
      <c r="AD46" s="1051"/>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07"/>
      <c r="B47" s="408"/>
      <c r="C47" s="408"/>
      <c r="D47" s="408"/>
      <c r="E47" s="408"/>
      <c r="F47" s="409"/>
      <c r="G47" s="1031"/>
      <c r="H47" s="1032"/>
      <c r="I47" s="1032"/>
      <c r="J47" s="1032"/>
      <c r="K47" s="1032"/>
      <c r="L47" s="1032"/>
      <c r="M47" s="1032"/>
      <c r="N47" s="1032"/>
      <c r="O47" s="1033"/>
      <c r="P47" s="1039"/>
      <c r="Q47" s="1039"/>
      <c r="R47" s="1039"/>
      <c r="S47" s="1039"/>
      <c r="T47" s="1039"/>
      <c r="U47" s="1039"/>
      <c r="V47" s="1039"/>
      <c r="W47" s="1039"/>
      <c r="X47" s="1040"/>
      <c r="Y47" s="421" t="s">
        <v>53</v>
      </c>
      <c r="Z47" s="1044"/>
      <c r="AA47" s="1045"/>
      <c r="AB47" s="529"/>
      <c r="AC47" s="1050"/>
      <c r="AD47" s="1050"/>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10"/>
      <c r="B48" s="411"/>
      <c r="C48" s="411"/>
      <c r="D48" s="411"/>
      <c r="E48" s="411"/>
      <c r="F48" s="412"/>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02" t="s">
        <v>181</v>
      </c>
      <c r="AC48" s="1046"/>
      <c r="AD48" s="1046"/>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348</v>
      </c>
      <c r="B51" s="404"/>
      <c r="C51" s="404"/>
      <c r="D51" s="404"/>
      <c r="E51" s="404"/>
      <c r="F51" s="405"/>
      <c r="G51" s="518" t="s">
        <v>145</v>
      </c>
      <c r="H51" s="439"/>
      <c r="I51" s="439"/>
      <c r="J51" s="439"/>
      <c r="K51" s="439"/>
      <c r="L51" s="439"/>
      <c r="M51" s="439"/>
      <c r="N51" s="439"/>
      <c r="O51" s="519"/>
      <c r="P51" s="438" t="s">
        <v>58</v>
      </c>
      <c r="Q51" s="439"/>
      <c r="R51" s="439"/>
      <c r="S51" s="439"/>
      <c r="T51" s="439"/>
      <c r="U51" s="439"/>
      <c r="V51" s="439"/>
      <c r="W51" s="439"/>
      <c r="X51" s="519"/>
      <c r="Y51" s="1052"/>
      <c r="Z51" s="841"/>
      <c r="AA51" s="842"/>
      <c r="AB51" s="242" t="s">
        <v>11</v>
      </c>
      <c r="AC51" s="1057"/>
      <c r="AD51" s="1058"/>
      <c r="AE51" s="248" t="s">
        <v>391</v>
      </c>
      <c r="AF51" s="248"/>
      <c r="AG51" s="248"/>
      <c r="AH51" s="248"/>
      <c r="AI51" s="248" t="s">
        <v>389</v>
      </c>
      <c r="AJ51" s="248"/>
      <c r="AK51" s="248"/>
      <c r="AL51" s="248"/>
      <c r="AM51" s="248" t="s">
        <v>418</v>
      </c>
      <c r="AN51" s="248"/>
      <c r="AO51" s="248"/>
      <c r="AP51" s="242"/>
      <c r="AQ51" s="158" t="s">
        <v>234</v>
      </c>
      <c r="AR51" s="129"/>
      <c r="AS51" s="129"/>
      <c r="AT51" s="130"/>
      <c r="AU51" s="539" t="s">
        <v>133</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53"/>
      <c r="Z52" s="1054"/>
      <c r="AA52" s="1055"/>
      <c r="AB52" s="1059"/>
      <c r="AC52" s="1060"/>
      <c r="AD52" s="1061"/>
      <c r="AE52" s="249"/>
      <c r="AF52" s="249"/>
      <c r="AG52" s="249"/>
      <c r="AH52" s="249"/>
      <c r="AI52" s="249"/>
      <c r="AJ52" s="249"/>
      <c r="AK52" s="249"/>
      <c r="AL52" s="249"/>
      <c r="AM52" s="249"/>
      <c r="AN52" s="249"/>
      <c r="AO52" s="249"/>
      <c r="AP52" s="245"/>
      <c r="AQ52" s="197"/>
      <c r="AR52" s="198"/>
      <c r="AS52" s="132" t="s">
        <v>235</v>
      </c>
      <c r="AT52" s="133"/>
      <c r="AU52" s="198"/>
      <c r="AV52" s="198"/>
      <c r="AW52" s="401" t="s">
        <v>180</v>
      </c>
      <c r="AX52" s="402"/>
    </row>
    <row r="53" spans="1:50" ht="22.5" customHeight="1" x14ac:dyDescent="0.15">
      <c r="A53" s="406"/>
      <c r="B53" s="404"/>
      <c r="C53" s="404"/>
      <c r="D53" s="404"/>
      <c r="E53" s="404"/>
      <c r="F53" s="405"/>
      <c r="G53" s="572"/>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67"/>
      <c r="AC53" s="1051"/>
      <c r="AD53" s="1051"/>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07"/>
      <c r="B54" s="408"/>
      <c r="C54" s="408"/>
      <c r="D54" s="408"/>
      <c r="E54" s="408"/>
      <c r="F54" s="409"/>
      <c r="G54" s="1031"/>
      <c r="H54" s="1032"/>
      <c r="I54" s="1032"/>
      <c r="J54" s="1032"/>
      <c r="K54" s="1032"/>
      <c r="L54" s="1032"/>
      <c r="M54" s="1032"/>
      <c r="N54" s="1032"/>
      <c r="O54" s="1033"/>
      <c r="P54" s="1039"/>
      <c r="Q54" s="1039"/>
      <c r="R54" s="1039"/>
      <c r="S54" s="1039"/>
      <c r="T54" s="1039"/>
      <c r="U54" s="1039"/>
      <c r="V54" s="1039"/>
      <c r="W54" s="1039"/>
      <c r="X54" s="1040"/>
      <c r="Y54" s="421" t="s">
        <v>53</v>
      </c>
      <c r="Z54" s="1044"/>
      <c r="AA54" s="1045"/>
      <c r="AB54" s="529"/>
      <c r="AC54" s="1050"/>
      <c r="AD54" s="1050"/>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10"/>
      <c r="B55" s="411"/>
      <c r="C55" s="411"/>
      <c r="D55" s="411"/>
      <c r="E55" s="411"/>
      <c r="F55" s="412"/>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02" t="s">
        <v>181</v>
      </c>
      <c r="AC55" s="1046"/>
      <c r="AD55" s="1046"/>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348</v>
      </c>
      <c r="B58" s="404"/>
      <c r="C58" s="404"/>
      <c r="D58" s="404"/>
      <c r="E58" s="404"/>
      <c r="F58" s="405"/>
      <c r="G58" s="518" t="s">
        <v>145</v>
      </c>
      <c r="H58" s="439"/>
      <c r="I58" s="439"/>
      <c r="J58" s="439"/>
      <c r="K58" s="439"/>
      <c r="L58" s="439"/>
      <c r="M58" s="439"/>
      <c r="N58" s="439"/>
      <c r="O58" s="519"/>
      <c r="P58" s="438" t="s">
        <v>58</v>
      </c>
      <c r="Q58" s="439"/>
      <c r="R58" s="439"/>
      <c r="S58" s="439"/>
      <c r="T58" s="439"/>
      <c r="U58" s="439"/>
      <c r="V58" s="439"/>
      <c r="W58" s="439"/>
      <c r="X58" s="519"/>
      <c r="Y58" s="1052"/>
      <c r="Z58" s="841"/>
      <c r="AA58" s="842"/>
      <c r="AB58" s="1056" t="s">
        <v>11</v>
      </c>
      <c r="AC58" s="1057"/>
      <c r="AD58" s="1058"/>
      <c r="AE58" s="248" t="s">
        <v>391</v>
      </c>
      <c r="AF58" s="248"/>
      <c r="AG58" s="248"/>
      <c r="AH58" s="248"/>
      <c r="AI58" s="248" t="s">
        <v>389</v>
      </c>
      <c r="AJ58" s="248"/>
      <c r="AK58" s="248"/>
      <c r="AL58" s="248"/>
      <c r="AM58" s="248" t="s">
        <v>418</v>
      </c>
      <c r="AN58" s="248"/>
      <c r="AO58" s="248"/>
      <c r="AP58" s="242"/>
      <c r="AQ58" s="158" t="s">
        <v>234</v>
      </c>
      <c r="AR58" s="129"/>
      <c r="AS58" s="129"/>
      <c r="AT58" s="130"/>
      <c r="AU58" s="539" t="s">
        <v>133</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53"/>
      <c r="Z59" s="1054"/>
      <c r="AA59" s="1055"/>
      <c r="AB59" s="1059"/>
      <c r="AC59" s="1060"/>
      <c r="AD59" s="1061"/>
      <c r="AE59" s="249"/>
      <c r="AF59" s="249"/>
      <c r="AG59" s="249"/>
      <c r="AH59" s="249"/>
      <c r="AI59" s="249"/>
      <c r="AJ59" s="249"/>
      <c r="AK59" s="249"/>
      <c r="AL59" s="249"/>
      <c r="AM59" s="249"/>
      <c r="AN59" s="249"/>
      <c r="AO59" s="249"/>
      <c r="AP59" s="245"/>
      <c r="AQ59" s="197"/>
      <c r="AR59" s="198"/>
      <c r="AS59" s="132" t="s">
        <v>235</v>
      </c>
      <c r="AT59" s="133"/>
      <c r="AU59" s="198"/>
      <c r="AV59" s="198"/>
      <c r="AW59" s="401" t="s">
        <v>180</v>
      </c>
      <c r="AX59" s="402"/>
    </row>
    <row r="60" spans="1:50" ht="22.5" customHeight="1" x14ac:dyDescent="0.15">
      <c r="A60" s="406"/>
      <c r="B60" s="404"/>
      <c r="C60" s="404"/>
      <c r="D60" s="404"/>
      <c r="E60" s="404"/>
      <c r="F60" s="405"/>
      <c r="G60" s="572"/>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67"/>
      <c r="AC60" s="1051"/>
      <c r="AD60" s="1051"/>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07"/>
      <c r="B61" s="408"/>
      <c r="C61" s="408"/>
      <c r="D61" s="408"/>
      <c r="E61" s="408"/>
      <c r="F61" s="409"/>
      <c r="G61" s="1031"/>
      <c r="H61" s="1032"/>
      <c r="I61" s="1032"/>
      <c r="J61" s="1032"/>
      <c r="K61" s="1032"/>
      <c r="L61" s="1032"/>
      <c r="M61" s="1032"/>
      <c r="N61" s="1032"/>
      <c r="O61" s="1033"/>
      <c r="P61" s="1039"/>
      <c r="Q61" s="1039"/>
      <c r="R61" s="1039"/>
      <c r="S61" s="1039"/>
      <c r="T61" s="1039"/>
      <c r="U61" s="1039"/>
      <c r="V61" s="1039"/>
      <c r="W61" s="1039"/>
      <c r="X61" s="1040"/>
      <c r="Y61" s="421" t="s">
        <v>53</v>
      </c>
      <c r="Z61" s="1044"/>
      <c r="AA61" s="1045"/>
      <c r="AB61" s="529"/>
      <c r="AC61" s="1050"/>
      <c r="AD61" s="1050"/>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10"/>
      <c r="B62" s="411"/>
      <c r="C62" s="411"/>
      <c r="D62" s="411"/>
      <c r="E62" s="411"/>
      <c r="F62" s="412"/>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02" t="s">
        <v>181</v>
      </c>
      <c r="AC62" s="1046"/>
      <c r="AD62" s="1046"/>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348</v>
      </c>
      <c r="B65" s="404"/>
      <c r="C65" s="404"/>
      <c r="D65" s="404"/>
      <c r="E65" s="404"/>
      <c r="F65" s="405"/>
      <c r="G65" s="518" t="s">
        <v>145</v>
      </c>
      <c r="H65" s="439"/>
      <c r="I65" s="439"/>
      <c r="J65" s="439"/>
      <c r="K65" s="439"/>
      <c r="L65" s="439"/>
      <c r="M65" s="439"/>
      <c r="N65" s="439"/>
      <c r="O65" s="519"/>
      <c r="P65" s="438" t="s">
        <v>58</v>
      </c>
      <c r="Q65" s="439"/>
      <c r="R65" s="439"/>
      <c r="S65" s="439"/>
      <c r="T65" s="439"/>
      <c r="U65" s="439"/>
      <c r="V65" s="439"/>
      <c r="W65" s="439"/>
      <c r="X65" s="519"/>
      <c r="Y65" s="1052"/>
      <c r="Z65" s="841"/>
      <c r="AA65" s="842"/>
      <c r="AB65" s="1056" t="s">
        <v>11</v>
      </c>
      <c r="AC65" s="1057"/>
      <c r="AD65" s="1058"/>
      <c r="AE65" s="248" t="s">
        <v>391</v>
      </c>
      <c r="AF65" s="248"/>
      <c r="AG65" s="248"/>
      <c r="AH65" s="248"/>
      <c r="AI65" s="248" t="s">
        <v>389</v>
      </c>
      <c r="AJ65" s="248"/>
      <c r="AK65" s="248"/>
      <c r="AL65" s="248"/>
      <c r="AM65" s="248" t="s">
        <v>418</v>
      </c>
      <c r="AN65" s="248"/>
      <c r="AO65" s="248"/>
      <c r="AP65" s="242"/>
      <c r="AQ65" s="158" t="s">
        <v>234</v>
      </c>
      <c r="AR65" s="129"/>
      <c r="AS65" s="129"/>
      <c r="AT65" s="130"/>
      <c r="AU65" s="539" t="s">
        <v>133</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53"/>
      <c r="Z66" s="1054"/>
      <c r="AA66" s="1055"/>
      <c r="AB66" s="1059"/>
      <c r="AC66" s="1060"/>
      <c r="AD66" s="1061"/>
      <c r="AE66" s="249"/>
      <c r="AF66" s="249"/>
      <c r="AG66" s="249"/>
      <c r="AH66" s="249"/>
      <c r="AI66" s="249"/>
      <c r="AJ66" s="249"/>
      <c r="AK66" s="249"/>
      <c r="AL66" s="249"/>
      <c r="AM66" s="249"/>
      <c r="AN66" s="249"/>
      <c r="AO66" s="249"/>
      <c r="AP66" s="245"/>
      <c r="AQ66" s="197"/>
      <c r="AR66" s="198"/>
      <c r="AS66" s="132" t="s">
        <v>235</v>
      </c>
      <c r="AT66" s="133"/>
      <c r="AU66" s="198"/>
      <c r="AV66" s="198"/>
      <c r="AW66" s="401" t="s">
        <v>180</v>
      </c>
      <c r="AX66" s="402"/>
    </row>
    <row r="67" spans="1:50" ht="22.5" customHeight="1" x14ac:dyDescent="0.15">
      <c r="A67" s="406"/>
      <c r="B67" s="404"/>
      <c r="C67" s="404"/>
      <c r="D67" s="404"/>
      <c r="E67" s="404"/>
      <c r="F67" s="405"/>
      <c r="G67" s="572"/>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67"/>
      <c r="AC67" s="1051"/>
      <c r="AD67" s="1051"/>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07"/>
      <c r="B68" s="408"/>
      <c r="C68" s="408"/>
      <c r="D68" s="408"/>
      <c r="E68" s="408"/>
      <c r="F68" s="409"/>
      <c r="G68" s="1031"/>
      <c r="H68" s="1032"/>
      <c r="I68" s="1032"/>
      <c r="J68" s="1032"/>
      <c r="K68" s="1032"/>
      <c r="L68" s="1032"/>
      <c r="M68" s="1032"/>
      <c r="N68" s="1032"/>
      <c r="O68" s="1033"/>
      <c r="P68" s="1039"/>
      <c r="Q68" s="1039"/>
      <c r="R68" s="1039"/>
      <c r="S68" s="1039"/>
      <c r="T68" s="1039"/>
      <c r="U68" s="1039"/>
      <c r="V68" s="1039"/>
      <c r="W68" s="1039"/>
      <c r="X68" s="1040"/>
      <c r="Y68" s="421" t="s">
        <v>53</v>
      </c>
      <c r="Z68" s="1044"/>
      <c r="AA68" s="1045"/>
      <c r="AB68" s="529"/>
      <c r="AC68" s="1050"/>
      <c r="AD68" s="1050"/>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10"/>
      <c r="B69" s="411"/>
      <c r="C69" s="411"/>
      <c r="D69" s="411"/>
      <c r="E69" s="411"/>
      <c r="F69" s="412"/>
      <c r="G69" s="1034"/>
      <c r="H69" s="1035"/>
      <c r="I69" s="1035"/>
      <c r="J69" s="1035"/>
      <c r="K69" s="1035"/>
      <c r="L69" s="1035"/>
      <c r="M69" s="1035"/>
      <c r="N69" s="1035"/>
      <c r="O69" s="1036"/>
      <c r="P69" s="1041"/>
      <c r="Q69" s="1041"/>
      <c r="R69" s="1041"/>
      <c r="S69" s="1041"/>
      <c r="T69" s="1041"/>
      <c r="U69" s="1041"/>
      <c r="V69" s="1041"/>
      <c r="W69" s="1041"/>
      <c r="X69" s="1042"/>
      <c r="Y69" s="421" t="s">
        <v>13</v>
      </c>
      <c r="Z69" s="1044"/>
      <c r="AA69" s="1045"/>
      <c r="AB69" s="562" t="s">
        <v>181</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customSheetViews>
    <customSheetView guid="{7AA0446E-6A1A-455C-8DC5-08152083A3FA}" scale="55" showPageBreaks="1" view="pageBreakPreview" topLeftCell="A55">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2"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03" t="s">
        <v>365</v>
      </c>
      <c r="H2" s="604"/>
      <c r="I2" s="604"/>
      <c r="J2" s="604"/>
      <c r="K2" s="604"/>
      <c r="L2" s="604"/>
      <c r="M2" s="604"/>
      <c r="N2" s="604"/>
      <c r="O2" s="604"/>
      <c r="P2" s="604"/>
      <c r="Q2" s="604"/>
      <c r="R2" s="604"/>
      <c r="S2" s="604"/>
      <c r="T2" s="604"/>
      <c r="U2" s="604"/>
      <c r="V2" s="604"/>
      <c r="W2" s="604"/>
      <c r="X2" s="604"/>
      <c r="Y2" s="604"/>
      <c r="Z2" s="604"/>
      <c r="AA2" s="604"/>
      <c r="AB2" s="605"/>
      <c r="AC2" s="603" t="s">
        <v>367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74"/>
      <c r="B4" s="1075"/>
      <c r="C4" s="1075"/>
      <c r="D4" s="1075"/>
      <c r="E4" s="1075"/>
      <c r="F4" s="1076"/>
      <c r="G4" s="680"/>
      <c r="H4" s="681"/>
      <c r="I4" s="681"/>
      <c r="J4" s="681"/>
      <c r="K4" s="682"/>
      <c r="L4" s="674"/>
      <c r="M4" s="675"/>
      <c r="N4" s="675"/>
      <c r="O4" s="675"/>
      <c r="P4" s="675"/>
      <c r="Q4" s="675"/>
      <c r="R4" s="675"/>
      <c r="S4" s="675"/>
      <c r="T4" s="675"/>
      <c r="U4" s="675"/>
      <c r="V4" s="675"/>
      <c r="W4" s="675"/>
      <c r="X4" s="676"/>
      <c r="Y4" s="391"/>
      <c r="Z4" s="392"/>
      <c r="AA4" s="392"/>
      <c r="AB4" s="815"/>
      <c r="AC4" s="680"/>
      <c r="AD4" s="681"/>
      <c r="AE4" s="681"/>
      <c r="AF4" s="681"/>
      <c r="AG4" s="682"/>
      <c r="AH4" s="674"/>
      <c r="AI4" s="675"/>
      <c r="AJ4" s="675"/>
      <c r="AK4" s="675"/>
      <c r="AL4" s="675"/>
      <c r="AM4" s="675"/>
      <c r="AN4" s="675"/>
      <c r="AO4" s="675"/>
      <c r="AP4" s="675"/>
      <c r="AQ4" s="675"/>
      <c r="AR4" s="675"/>
      <c r="AS4" s="675"/>
      <c r="AT4" s="676"/>
      <c r="AU4" s="391"/>
      <c r="AV4" s="392"/>
      <c r="AW4" s="392"/>
      <c r="AX4" s="393"/>
    </row>
    <row r="5" spans="1:50" ht="24.75" customHeight="1" x14ac:dyDescent="0.15">
      <c r="A5" s="1074"/>
      <c r="B5" s="1075"/>
      <c r="C5" s="1075"/>
      <c r="D5" s="1075"/>
      <c r="E5" s="1075"/>
      <c r="F5" s="1076"/>
      <c r="G5" s="614"/>
      <c r="H5" s="615"/>
      <c r="I5" s="615"/>
      <c r="J5" s="615"/>
      <c r="K5" s="616"/>
      <c r="L5" s="606"/>
      <c r="M5" s="607"/>
      <c r="N5" s="607"/>
      <c r="O5" s="607"/>
      <c r="P5" s="607"/>
      <c r="Q5" s="607"/>
      <c r="R5" s="607"/>
      <c r="S5" s="607"/>
      <c r="T5" s="607"/>
      <c r="U5" s="607"/>
      <c r="V5" s="607"/>
      <c r="W5" s="607"/>
      <c r="X5" s="608"/>
      <c r="Y5" s="609"/>
      <c r="Z5" s="610"/>
      <c r="AA5" s="610"/>
      <c r="AB5" s="622"/>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74"/>
      <c r="B6" s="1075"/>
      <c r="C6" s="1075"/>
      <c r="D6" s="1075"/>
      <c r="E6" s="1075"/>
      <c r="F6" s="1076"/>
      <c r="G6" s="614"/>
      <c r="H6" s="615"/>
      <c r="I6" s="615"/>
      <c r="J6" s="615"/>
      <c r="K6" s="616"/>
      <c r="L6" s="606"/>
      <c r="M6" s="607"/>
      <c r="N6" s="607"/>
      <c r="O6" s="607"/>
      <c r="P6" s="607"/>
      <c r="Q6" s="607"/>
      <c r="R6" s="607"/>
      <c r="S6" s="607"/>
      <c r="T6" s="607"/>
      <c r="U6" s="607"/>
      <c r="V6" s="607"/>
      <c r="W6" s="607"/>
      <c r="X6" s="608"/>
      <c r="Y6" s="609"/>
      <c r="Z6" s="610"/>
      <c r="AA6" s="610"/>
      <c r="AB6" s="622"/>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74"/>
      <c r="B7" s="1075"/>
      <c r="C7" s="1075"/>
      <c r="D7" s="1075"/>
      <c r="E7" s="1075"/>
      <c r="F7" s="1076"/>
      <c r="G7" s="614"/>
      <c r="H7" s="615"/>
      <c r="I7" s="615"/>
      <c r="J7" s="615"/>
      <c r="K7" s="616"/>
      <c r="L7" s="606"/>
      <c r="M7" s="607"/>
      <c r="N7" s="607"/>
      <c r="O7" s="607"/>
      <c r="P7" s="607"/>
      <c r="Q7" s="607"/>
      <c r="R7" s="607"/>
      <c r="S7" s="607"/>
      <c r="T7" s="607"/>
      <c r="U7" s="607"/>
      <c r="V7" s="607"/>
      <c r="W7" s="607"/>
      <c r="X7" s="608"/>
      <c r="Y7" s="609"/>
      <c r="Z7" s="610"/>
      <c r="AA7" s="610"/>
      <c r="AB7" s="622"/>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74"/>
      <c r="B8" s="1075"/>
      <c r="C8" s="1075"/>
      <c r="D8" s="1075"/>
      <c r="E8" s="1075"/>
      <c r="F8" s="1076"/>
      <c r="G8" s="614"/>
      <c r="H8" s="615"/>
      <c r="I8" s="615"/>
      <c r="J8" s="615"/>
      <c r="K8" s="616"/>
      <c r="L8" s="606"/>
      <c r="M8" s="607"/>
      <c r="N8" s="607"/>
      <c r="O8" s="607"/>
      <c r="P8" s="607"/>
      <c r="Q8" s="607"/>
      <c r="R8" s="607"/>
      <c r="S8" s="607"/>
      <c r="T8" s="607"/>
      <c r="U8" s="607"/>
      <c r="V8" s="607"/>
      <c r="W8" s="607"/>
      <c r="X8" s="608"/>
      <c r="Y8" s="609"/>
      <c r="Z8" s="610"/>
      <c r="AA8" s="610"/>
      <c r="AB8" s="622"/>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74"/>
      <c r="B9" s="1075"/>
      <c r="C9" s="1075"/>
      <c r="D9" s="1075"/>
      <c r="E9" s="1075"/>
      <c r="F9" s="1076"/>
      <c r="G9" s="614"/>
      <c r="H9" s="615"/>
      <c r="I9" s="615"/>
      <c r="J9" s="615"/>
      <c r="K9" s="616"/>
      <c r="L9" s="606"/>
      <c r="M9" s="607"/>
      <c r="N9" s="607"/>
      <c r="O9" s="607"/>
      <c r="P9" s="607"/>
      <c r="Q9" s="607"/>
      <c r="R9" s="607"/>
      <c r="S9" s="607"/>
      <c r="T9" s="607"/>
      <c r="U9" s="607"/>
      <c r="V9" s="607"/>
      <c r="W9" s="607"/>
      <c r="X9" s="608"/>
      <c r="Y9" s="609"/>
      <c r="Z9" s="610"/>
      <c r="AA9" s="610"/>
      <c r="AB9" s="622"/>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74"/>
      <c r="B10" s="1075"/>
      <c r="C10" s="1075"/>
      <c r="D10" s="1075"/>
      <c r="E10" s="1075"/>
      <c r="F10" s="1076"/>
      <c r="G10" s="614"/>
      <c r="H10" s="615"/>
      <c r="I10" s="615"/>
      <c r="J10" s="615"/>
      <c r="K10" s="616"/>
      <c r="L10" s="606"/>
      <c r="M10" s="607"/>
      <c r="N10" s="607"/>
      <c r="O10" s="607"/>
      <c r="P10" s="607"/>
      <c r="Q10" s="607"/>
      <c r="R10" s="607"/>
      <c r="S10" s="607"/>
      <c r="T10" s="607"/>
      <c r="U10" s="607"/>
      <c r="V10" s="607"/>
      <c r="W10" s="607"/>
      <c r="X10" s="608"/>
      <c r="Y10" s="609"/>
      <c r="Z10" s="610"/>
      <c r="AA10" s="610"/>
      <c r="AB10" s="622"/>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74"/>
      <c r="B11" s="1075"/>
      <c r="C11" s="1075"/>
      <c r="D11" s="1075"/>
      <c r="E11" s="1075"/>
      <c r="F11" s="1076"/>
      <c r="G11" s="614"/>
      <c r="H11" s="615"/>
      <c r="I11" s="615"/>
      <c r="J11" s="615"/>
      <c r="K11" s="616"/>
      <c r="L11" s="606"/>
      <c r="M11" s="607"/>
      <c r="N11" s="607"/>
      <c r="O11" s="607"/>
      <c r="P11" s="607"/>
      <c r="Q11" s="607"/>
      <c r="R11" s="607"/>
      <c r="S11" s="607"/>
      <c r="T11" s="607"/>
      <c r="U11" s="607"/>
      <c r="V11" s="607"/>
      <c r="W11" s="607"/>
      <c r="X11" s="608"/>
      <c r="Y11" s="609"/>
      <c r="Z11" s="610"/>
      <c r="AA11" s="610"/>
      <c r="AB11" s="622"/>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74"/>
      <c r="B12" s="1075"/>
      <c r="C12" s="1075"/>
      <c r="D12" s="1075"/>
      <c r="E12" s="1075"/>
      <c r="F12" s="1076"/>
      <c r="G12" s="614"/>
      <c r="H12" s="615"/>
      <c r="I12" s="615"/>
      <c r="J12" s="615"/>
      <c r="K12" s="616"/>
      <c r="L12" s="606"/>
      <c r="M12" s="607"/>
      <c r="N12" s="607"/>
      <c r="O12" s="607"/>
      <c r="P12" s="607"/>
      <c r="Q12" s="607"/>
      <c r="R12" s="607"/>
      <c r="S12" s="607"/>
      <c r="T12" s="607"/>
      <c r="U12" s="607"/>
      <c r="V12" s="607"/>
      <c r="W12" s="607"/>
      <c r="X12" s="608"/>
      <c r="Y12" s="609"/>
      <c r="Z12" s="610"/>
      <c r="AA12" s="610"/>
      <c r="AB12" s="622"/>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74"/>
      <c r="B13" s="1075"/>
      <c r="C13" s="1075"/>
      <c r="D13" s="1075"/>
      <c r="E13" s="1075"/>
      <c r="F13" s="1076"/>
      <c r="G13" s="614"/>
      <c r="H13" s="615"/>
      <c r="I13" s="615"/>
      <c r="J13" s="615"/>
      <c r="K13" s="616"/>
      <c r="L13" s="606"/>
      <c r="M13" s="607"/>
      <c r="N13" s="607"/>
      <c r="O13" s="607"/>
      <c r="P13" s="607"/>
      <c r="Q13" s="607"/>
      <c r="R13" s="607"/>
      <c r="S13" s="607"/>
      <c r="T13" s="607"/>
      <c r="U13" s="607"/>
      <c r="V13" s="607"/>
      <c r="W13" s="607"/>
      <c r="X13" s="608"/>
      <c r="Y13" s="609"/>
      <c r="Z13" s="610"/>
      <c r="AA13" s="610"/>
      <c r="AB13" s="622"/>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74"/>
      <c r="B14" s="1075"/>
      <c r="C14" s="1075"/>
      <c r="D14" s="1075"/>
      <c r="E14" s="1075"/>
      <c r="F14" s="1076"/>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74"/>
      <c r="B15" s="1075"/>
      <c r="C15" s="1075"/>
      <c r="D15" s="1075"/>
      <c r="E15" s="1075"/>
      <c r="F15" s="1076"/>
      <c r="G15" s="603" t="s">
        <v>269</v>
      </c>
      <c r="H15" s="604"/>
      <c r="I15" s="604"/>
      <c r="J15" s="604"/>
      <c r="K15" s="604"/>
      <c r="L15" s="604"/>
      <c r="M15" s="604"/>
      <c r="N15" s="604"/>
      <c r="O15" s="604"/>
      <c r="P15" s="604"/>
      <c r="Q15" s="604"/>
      <c r="R15" s="604"/>
      <c r="S15" s="604"/>
      <c r="T15" s="604"/>
      <c r="U15" s="604"/>
      <c r="V15" s="604"/>
      <c r="W15" s="604"/>
      <c r="X15" s="604"/>
      <c r="Y15" s="604"/>
      <c r="Z15" s="604"/>
      <c r="AA15" s="604"/>
      <c r="AB15" s="605"/>
      <c r="AC15" s="603" t="s">
        <v>270</v>
      </c>
      <c r="AD15" s="604"/>
      <c r="AE15" s="604"/>
      <c r="AF15" s="604"/>
      <c r="AG15" s="604"/>
      <c r="AH15" s="604"/>
      <c r="AI15" s="604"/>
      <c r="AJ15" s="604"/>
      <c r="AK15" s="604"/>
      <c r="AL15" s="604"/>
      <c r="AM15" s="604"/>
      <c r="AN15" s="604"/>
      <c r="AO15" s="604"/>
      <c r="AP15" s="604"/>
      <c r="AQ15" s="604"/>
      <c r="AR15" s="604"/>
      <c r="AS15" s="604"/>
      <c r="AT15" s="604"/>
      <c r="AU15" s="604"/>
      <c r="AV15" s="604"/>
      <c r="AW15" s="604"/>
      <c r="AX15" s="803"/>
    </row>
    <row r="16" spans="1:50" ht="25.5" customHeight="1" x14ac:dyDescent="0.15">
      <c r="A16" s="1074"/>
      <c r="B16" s="1075"/>
      <c r="C16" s="1075"/>
      <c r="D16" s="1075"/>
      <c r="E16" s="1075"/>
      <c r="F16" s="1076"/>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74"/>
      <c r="B17" s="1075"/>
      <c r="C17" s="1075"/>
      <c r="D17" s="1075"/>
      <c r="E17" s="1075"/>
      <c r="F17" s="1076"/>
      <c r="G17" s="680"/>
      <c r="H17" s="681"/>
      <c r="I17" s="681"/>
      <c r="J17" s="681"/>
      <c r="K17" s="682"/>
      <c r="L17" s="674"/>
      <c r="M17" s="675"/>
      <c r="N17" s="675"/>
      <c r="O17" s="675"/>
      <c r="P17" s="675"/>
      <c r="Q17" s="675"/>
      <c r="R17" s="675"/>
      <c r="S17" s="675"/>
      <c r="T17" s="675"/>
      <c r="U17" s="675"/>
      <c r="V17" s="675"/>
      <c r="W17" s="675"/>
      <c r="X17" s="676"/>
      <c r="Y17" s="391"/>
      <c r="Z17" s="392"/>
      <c r="AA17" s="392"/>
      <c r="AB17" s="815"/>
      <c r="AC17" s="680"/>
      <c r="AD17" s="681"/>
      <c r="AE17" s="681"/>
      <c r="AF17" s="681"/>
      <c r="AG17" s="682"/>
      <c r="AH17" s="674"/>
      <c r="AI17" s="675"/>
      <c r="AJ17" s="675"/>
      <c r="AK17" s="675"/>
      <c r="AL17" s="675"/>
      <c r="AM17" s="675"/>
      <c r="AN17" s="675"/>
      <c r="AO17" s="675"/>
      <c r="AP17" s="675"/>
      <c r="AQ17" s="675"/>
      <c r="AR17" s="675"/>
      <c r="AS17" s="675"/>
      <c r="AT17" s="676"/>
      <c r="AU17" s="391"/>
      <c r="AV17" s="392"/>
      <c r="AW17" s="392"/>
      <c r="AX17" s="393"/>
    </row>
    <row r="18" spans="1:50" ht="24.75" customHeight="1" x14ac:dyDescent="0.15">
      <c r="A18" s="1074"/>
      <c r="B18" s="1075"/>
      <c r="C18" s="1075"/>
      <c r="D18" s="1075"/>
      <c r="E18" s="1075"/>
      <c r="F18" s="1076"/>
      <c r="G18" s="614"/>
      <c r="H18" s="615"/>
      <c r="I18" s="615"/>
      <c r="J18" s="615"/>
      <c r="K18" s="616"/>
      <c r="L18" s="606"/>
      <c r="M18" s="607"/>
      <c r="N18" s="607"/>
      <c r="O18" s="607"/>
      <c r="P18" s="607"/>
      <c r="Q18" s="607"/>
      <c r="R18" s="607"/>
      <c r="S18" s="607"/>
      <c r="T18" s="607"/>
      <c r="U18" s="607"/>
      <c r="V18" s="607"/>
      <c r="W18" s="607"/>
      <c r="X18" s="608"/>
      <c r="Y18" s="609"/>
      <c r="Z18" s="610"/>
      <c r="AA18" s="610"/>
      <c r="AB18" s="622"/>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74"/>
      <c r="B19" s="1075"/>
      <c r="C19" s="1075"/>
      <c r="D19" s="1075"/>
      <c r="E19" s="1075"/>
      <c r="F19" s="1076"/>
      <c r="G19" s="614"/>
      <c r="H19" s="615"/>
      <c r="I19" s="615"/>
      <c r="J19" s="615"/>
      <c r="K19" s="616"/>
      <c r="L19" s="606"/>
      <c r="M19" s="607"/>
      <c r="N19" s="607"/>
      <c r="O19" s="607"/>
      <c r="P19" s="607"/>
      <c r="Q19" s="607"/>
      <c r="R19" s="607"/>
      <c r="S19" s="607"/>
      <c r="T19" s="607"/>
      <c r="U19" s="607"/>
      <c r="V19" s="607"/>
      <c r="W19" s="607"/>
      <c r="X19" s="608"/>
      <c r="Y19" s="609"/>
      <c r="Z19" s="610"/>
      <c r="AA19" s="610"/>
      <c r="AB19" s="622"/>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74"/>
      <c r="B20" s="1075"/>
      <c r="C20" s="1075"/>
      <c r="D20" s="1075"/>
      <c r="E20" s="1075"/>
      <c r="F20" s="1076"/>
      <c r="G20" s="614"/>
      <c r="H20" s="615"/>
      <c r="I20" s="615"/>
      <c r="J20" s="615"/>
      <c r="K20" s="616"/>
      <c r="L20" s="606"/>
      <c r="M20" s="607"/>
      <c r="N20" s="607"/>
      <c r="O20" s="607"/>
      <c r="P20" s="607"/>
      <c r="Q20" s="607"/>
      <c r="R20" s="607"/>
      <c r="S20" s="607"/>
      <c r="T20" s="607"/>
      <c r="U20" s="607"/>
      <c r="V20" s="607"/>
      <c r="W20" s="607"/>
      <c r="X20" s="608"/>
      <c r="Y20" s="609"/>
      <c r="Z20" s="610"/>
      <c r="AA20" s="610"/>
      <c r="AB20" s="622"/>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74"/>
      <c r="B21" s="1075"/>
      <c r="C21" s="1075"/>
      <c r="D21" s="1075"/>
      <c r="E21" s="1075"/>
      <c r="F21" s="1076"/>
      <c r="G21" s="614"/>
      <c r="H21" s="615"/>
      <c r="I21" s="615"/>
      <c r="J21" s="615"/>
      <c r="K21" s="616"/>
      <c r="L21" s="606"/>
      <c r="M21" s="607"/>
      <c r="N21" s="607"/>
      <c r="O21" s="607"/>
      <c r="P21" s="607"/>
      <c r="Q21" s="607"/>
      <c r="R21" s="607"/>
      <c r="S21" s="607"/>
      <c r="T21" s="607"/>
      <c r="U21" s="607"/>
      <c r="V21" s="607"/>
      <c r="W21" s="607"/>
      <c r="X21" s="608"/>
      <c r="Y21" s="609"/>
      <c r="Z21" s="610"/>
      <c r="AA21" s="610"/>
      <c r="AB21" s="622"/>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74"/>
      <c r="B22" s="1075"/>
      <c r="C22" s="1075"/>
      <c r="D22" s="1075"/>
      <c r="E22" s="1075"/>
      <c r="F22" s="1076"/>
      <c r="G22" s="614"/>
      <c r="H22" s="615"/>
      <c r="I22" s="615"/>
      <c r="J22" s="615"/>
      <c r="K22" s="616"/>
      <c r="L22" s="606"/>
      <c r="M22" s="607"/>
      <c r="N22" s="607"/>
      <c r="O22" s="607"/>
      <c r="P22" s="607"/>
      <c r="Q22" s="607"/>
      <c r="R22" s="607"/>
      <c r="S22" s="607"/>
      <c r="T22" s="607"/>
      <c r="U22" s="607"/>
      <c r="V22" s="607"/>
      <c r="W22" s="607"/>
      <c r="X22" s="608"/>
      <c r="Y22" s="609"/>
      <c r="Z22" s="610"/>
      <c r="AA22" s="610"/>
      <c r="AB22" s="622"/>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74"/>
      <c r="B23" s="1075"/>
      <c r="C23" s="1075"/>
      <c r="D23" s="1075"/>
      <c r="E23" s="1075"/>
      <c r="F23" s="1076"/>
      <c r="G23" s="614"/>
      <c r="H23" s="615"/>
      <c r="I23" s="615"/>
      <c r="J23" s="615"/>
      <c r="K23" s="616"/>
      <c r="L23" s="606"/>
      <c r="M23" s="607"/>
      <c r="N23" s="607"/>
      <c r="O23" s="607"/>
      <c r="P23" s="607"/>
      <c r="Q23" s="607"/>
      <c r="R23" s="607"/>
      <c r="S23" s="607"/>
      <c r="T23" s="607"/>
      <c r="U23" s="607"/>
      <c r="V23" s="607"/>
      <c r="W23" s="607"/>
      <c r="X23" s="608"/>
      <c r="Y23" s="609"/>
      <c r="Z23" s="610"/>
      <c r="AA23" s="610"/>
      <c r="AB23" s="622"/>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74"/>
      <c r="B24" s="1075"/>
      <c r="C24" s="1075"/>
      <c r="D24" s="1075"/>
      <c r="E24" s="1075"/>
      <c r="F24" s="1076"/>
      <c r="G24" s="614"/>
      <c r="H24" s="615"/>
      <c r="I24" s="615"/>
      <c r="J24" s="615"/>
      <c r="K24" s="616"/>
      <c r="L24" s="606"/>
      <c r="M24" s="607"/>
      <c r="N24" s="607"/>
      <c r="O24" s="607"/>
      <c r="P24" s="607"/>
      <c r="Q24" s="607"/>
      <c r="R24" s="607"/>
      <c r="S24" s="607"/>
      <c r="T24" s="607"/>
      <c r="U24" s="607"/>
      <c r="V24" s="607"/>
      <c r="W24" s="607"/>
      <c r="X24" s="608"/>
      <c r="Y24" s="609"/>
      <c r="Z24" s="610"/>
      <c r="AA24" s="610"/>
      <c r="AB24" s="622"/>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74"/>
      <c r="B25" s="1075"/>
      <c r="C25" s="1075"/>
      <c r="D25" s="1075"/>
      <c r="E25" s="1075"/>
      <c r="F25" s="1076"/>
      <c r="G25" s="614"/>
      <c r="H25" s="615"/>
      <c r="I25" s="615"/>
      <c r="J25" s="615"/>
      <c r="K25" s="616"/>
      <c r="L25" s="606"/>
      <c r="M25" s="607"/>
      <c r="N25" s="607"/>
      <c r="O25" s="607"/>
      <c r="P25" s="607"/>
      <c r="Q25" s="607"/>
      <c r="R25" s="607"/>
      <c r="S25" s="607"/>
      <c r="T25" s="607"/>
      <c r="U25" s="607"/>
      <c r="V25" s="607"/>
      <c r="W25" s="607"/>
      <c r="X25" s="608"/>
      <c r="Y25" s="609"/>
      <c r="Z25" s="610"/>
      <c r="AA25" s="610"/>
      <c r="AB25" s="622"/>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74"/>
      <c r="B26" s="1075"/>
      <c r="C26" s="1075"/>
      <c r="D26" s="1075"/>
      <c r="E26" s="1075"/>
      <c r="F26" s="1076"/>
      <c r="G26" s="614"/>
      <c r="H26" s="615"/>
      <c r="I26" s="615"/>
      <c r="J26" s="615"/>
      <c r="K26" s="616"/>
      <c r="L26" s="606"/>
      <c r="M26" s="607"/>
      <c r="N26" s="607"/>
      <c r="O26" s="607"/>
      <c r="P26" s="607"/>
      <c r="Q26" s="607"/>
      <c r="R26" s="607"/>
      <c r="S26" s="607"/>
      <c r="T26" s="607"/>
      <c r="U26" s="607"/>
      <c r="V26" s="607"/>
      <c r="W26" s="607"/>
      <c r="X26" s="608"/>
      <c r="Y26" s="609"/>
      <c r="Z26" s="610"/>
      <c r="AA26" s="610"/>
      <c r="AB26" s="622"/>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74"/>
      <c r="B27" s="1075"/>
      <c r="C27" s="1075"/>
      <c r="D27" s="1075"/>
      <c r="E27" s="1075"/>
      <c r="F27" s="1076"/>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74"/>
      <c r="B28" s="1075"/>
      <c r="C28" s="1075"/>
      <c r="D28" s="1075"/>
      <c r="E28" s="1075"/>
      <c r="F28" s="1076"/>
      <c r="G28" s="603" t="s">
        <v>268</v>
      </c>
      <c r="H28" s="604"/>
      <c r="I28" s="604"/>
      <c r="J28" s="604"/>
      <c r="K28" s="604"/>
      <c r="L28" s="604"/>
      <c r="M28" s="604"/>
      <c r="N28" s="604"/>
      <c r="O28" s="604"/>
      <c r="P28" s="604"/>
      <c r="Q28" s="604"/>
      <c r="R28" s="604"/>
      <c r="S28" s="604"/>
      <c r="T28" s="604"/>
      <c r="U28" s="604"/>
      <c r="V28" s="604"/>
      <c r="W28" s="604"/>
      <c r="X28" s="604"/>
      <c r="Y28" s="604"/>
      <c r="Z28" s="604"/>
      <c r="AA28" s="604"/>
      <c r="AB28" s="605"/>
      <c r="AC28" s="603" t="s">
        <v>271</v>
      </c>
      <c r="AD28" s="604"/>
      <c r="AE28" s="604"/>
      <c r="AF28" s="604"/>
      <c r="AG28" s="604"/>
      <c r="AH28" s="604"/>
      <c r="AI28" s="604"/>
      <c r="AJ28" s="604"/>
      <c r="AK28" s="604"/>
      <c r="AL28" s="604"/>
      <c r="AM28" s="604"/>
      <c r="AN28" s="604"/>
      <c r="AO28" s="604"/>
      <c r="AP28" s="604"/>
      <c r="AQ28" s="604"/>
      <c r="AR28" s="604"/>
      <c r="AS28" s="604"/>
      <c r="AT28" s="604"/>
      <c r="AU28" s="604"/>
      <c r="AV28" s="604"/>
      <c r="AW28" s="604"/>
      <c r="AX28" s="803"/>
    </row>
    <row r="29" spans="1:50" ht="24.75" customHeight="1" x14ac:dyDescent="0.15">
      <c r="A29" s="1074"/>
      <c r="B29" s="1075"/>
      <c r="C29" s="1075"/>
      <c r="D29" s="1075"/>
      <c r="E29" s="1075"/>
      <c r="F29" s="1076"/>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74"/>
      <c r="B30" s="1075"/>
      <c r="C30" s="1075"/>
      <c r="D30" s="1075"/>
      <c r="E30" s="1075"/>
      <c r="F30" s="1076"/>
      <c r="G30" s="680"/>
      <c r="H30" s="681"/>
      <c r="I30" s="681"/>
      <c r="J30" s="681"/>
      <c r="K30" s="682"/>
      <c r="L30" s="674"/>
      <c r="M30" s="675"/>
      <c r="N30" s="675"/>
      <c r="O30" s="675"/>
      <c r="P30" s="675"/>
      <c r="Q30" s="675"/>
      <c r="R30" s="675"/>
      <c r="S30" s="675"/>
      <c r="T30" s="675"/>
      <c r="U30" s="675"/>
      <c r="V30" s="675"/>
      <c r="W30" s="675"/>
      <c r="X30" s="676"/>
      <c r="Y30" s="391"/>
      <c r="Z30" s="392"/>
      <c r="AA30" s="392"/>
      <c r="AB30" s="815"/>
      <c r="AC30" s="680"/>
      <c r="AD30" s="681"/>
      <c r="AE30" s="681"/>
      <c r="AF30" s="681"/>
      <c r="AG30" s="682"/>
      <c r="AH30" s="674"/>
      <c r="AI30" s="675"/>
      <c r="AJ30" s="675"/>
      <c r="AK30" s="675"/>
      <c r="AL30" s="675"/>
      <c r="AM30" s="675"/>
      <c r="AN30" s="675"/>
      <c r="AO30" s="675"/>
      <c r="AP30" s="675"/>
      <c r="AQ30" s="675"/>
      <c r="AR30" s="675"/>
      <c r="AS30" s="675"/>
      <c r="AT30" s="676"/>
      <c r="AU30" s="391"/>
      <c r="AV30" s="392"/>
      <c r="AW30" s="392"/>
      <c r="AX30" s="393"/>
    </row>
    <row r="31" spans="1:50" ht="24.75" customHeight="1" x14ac:dyDescent="0.15">
      <c r="A31" s="1074"/>
      <c r="B31" s="1075"/>
      <c r="C31" s="1075"/>
      <c r="D31" s="1075"/>
      <c r="E31" s="1075"/>
      <c r="F31" s="1076"/>
      <c r="G31" s="614"/>
      <c r="H31" s="615"/>
      <c r="I31" s="615"/>
      <c r="J31" s="615"/>
      <c r="K31" s="616"/>
      <c r="L31" s="606"/>
      <c r="M31" s="607"/>
      <c r="N31" s="607"/>
      <c r="O31" s="607"/>
      <c r="P31" s="607"/>
      <c r="Q31" s="607"/>
      <c r="R31" s="607"/>
      <c r="S31" s="607"/>
      <c r="T31" s="607"/>
      <c r="U31" s="607"/>
      <c r="V31" s="607"/>
      <c r="W31" s="607"/>
      <c r="X31" s="608"/>
      <c r="Y31" s="609"/>
      <c r="Z31" s="610"/>
      <c r="AA31" s="610"/>
      <c r="AB31" s="622"/>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74"/>
      <c r="B32" s="1075"/>
      <c r="C32" s="1075"/>
      <c r="D32" s="1075"/>
      <c r="E32" s="1075"/>
      <c r="F32" s="1076"/>
      <c r="G32" s="614"/>
      <c r="H32" s="615"/>
      <c r="I32" s="615"/>
      <c r="J32" s="615"/>
      <c r="K32" s="616"/>
      <c r="L32" s="606"/>
      <c r="M32" s="607"/>
      <c r="N32" s="607"/>
      <c r="O32" s="607"/>
      <c r="P32" s="607"/>
      <c r="Q32" s="607"/>
      <c r="R32" s="607"/>
      <c r="S32" s="607"/>
      <c r="T32" s="607"/>
      <c r="U32" s="607"/>
      <c r="V32" s="607"/>
      <c r="W32" s="607"/>
      <c r="X32" s="608"/>
      <c r="Y32" s="609"/>
      <c r="Z32" s="610"/>
      <c r="AA32" s="610"/>
      <c r="AB32" s="622"/>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74"/>
      <c r="B33" s="1075"/>
      <c r="C33" s="1075"/>
      <c r="D33" s="1075"/>
      <c r="E33" s="1075"/>
      <c r="F33" s="1076"/>
      <c r="G33" s="614"/>
      <c r="H33" s="615"/>
      <c r="I33" s="615"/>
      <c r="J33" s="615"/>
      <c r="K33" s="616"/>
      <c r="L33" s="606"/>
      <c r="M33" s="607"/>
      <c r="N33" s="607"/>
      <c r="O33" s="607"/>
      <c r="P33" s="607"/>
      <c r="Q33" s="607"/>
      <c r="R33" s="607"/>
      <c r="S33" s="607"/>
      <c r="T33" s="607"/>
      <c r="U33" s="607"/>
      <c r="V33" s="607"/>
      <c r="W33" s="607"/>
      <c r="X33" s="608"/>
      <c r="Y33" s="609"/>
      <c r="Z33" s="610"/>
      <c r="AA33" s="610"/>
      <c r="AB33" s="622"/>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74"/>
      <c r="B34" s="1075"/>
      <c r="C34" s="1075"/>
      <c r="D34" s="1075"/>
      <c r="E34" s="1075"/>
      <c r="F34" s="1076"/>
      <c r="G34" s="614"/>
      <c r="H34" s="615"/>
      <c r="I34" s="615"/>
      <c r="J34" s="615"/>
      <c r="K34" s="616"/>
      <c r="L34" s="606"/>
      <c r="M34" s="607"/>
      <c r="N34" s="607"/>
      <c r="O34" s="607"/>
      <c r="P34" s="607"/>
      <c r="Q34" s="607"/>
      <c r="R34" s="607"/>
      <c r="S34" s="607"/>
      <c r="T34" s="607"/>
      <c r="U34" s="607"/>
      <c r="V34" s="607"/>
      <c r="W34" s="607"/>
      <c r="X34" s="608"/>
      <c r="Y34" s="609"/>
      <c r="Z34" s="610"/>
      <c r="AA34" s="610"/>
      <c r="AB34" s="622"/>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74"/>
      <c r="B35" s="1075"/>
      <c r="C35" s="1075"/>
      <c r="D35" s="1075"/>
      <c r="E35" s="1075"/>
      <c r="F35" s="1076"/>
      <c r="G35" s="614"/>
      <c r="H35" s="615"/>
      <c r="I35" s="615"/>
      <c r="J35" s="615"/>
      <c r="K35" s="616"/>
      <c r="L35" s="606"/>
      <c r="M35" s="607"/>
      <c r="N35" s="607"/>
      <c r="O35" s="607"/>
      <c r="P35" s="607"/>
      <c r="Q35" s="607"/>
      <c r="R35" s="607"/>
      <c r="S35" s="607"/>
      <c r="T35" s="607"/>
      <c r="U35" s="607"/>
      <c r="V35" s="607"/>
      <c r="W35" s="607"/>
      <c r="X35" s="608"/>
      <c r="Y35" s="609"/>
      <c r="Z35" s="610"/>
      <c r="AA35" s="610"/>
      <c r="AB35" s="622"/>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74"/>
      <c r="B36" s="1075"/>
      <c r="C36" s="1075"/>
      <c r="D36" s="1075"/>
      <c r="E36" s="1075"/>
      <c r="F36" s="1076"/>
      <c r="G36" s="614"/>
      <c r="H36" s="615"/>
      <c r="I36" s="615"/>
      <c r="J36" s="615"/>
      <c r="K36" s="616"/>
      <c r="L36" s="606"/>
      <c r="M36" s="607"/>
      <c r="N36" s="607"/>
      <c r="O36" s="607"/>
      <c r="P36" s="607"/>
      <c r="Q36" s="607"/>
      <c r="R36" s="607"/>
      <c r="S36" s="607"/>
      <c r="T36" s="607"/>
      <c r="U36" s="607"/>
      <c r="V36" s="607"/>
      <c r="W36" s="607"/>
      <c r="X36" s="608"/>
      <c r="Y36" s="609"/>
      <c r="Z36" s="610"/>
      <c r="AA36" s="610"/>
      <c r="AB36" s="622"/>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74"/>
      <c r="B37" s="1075"/>
      <c r="C37" s="1075"/>
      <c r="D37" s="1075"/>
      <c r="E37" s="1075"/>
      <c r="F37" s="1076"/>
      <c r="G37" s="614"/>
      <c r="H37" s="615"/>
      <c r="I37" s="615"/>
      <c r="J37" s="615"/>
      <c r="K37" s="616"/>
      <c r="L37" s="606"/>
      <c r="M37" s="607"/>
      <c r="N37" s="607"/>
      <c r="O37" s="607"/>
      <c r="P37" s="607"/>
      <c r="Q37" s="607"/>
      <c r="R37" s="607"/>
      <c r="S37" s="607"/>
      <c r="T37" s="607"/>
      <c r="U37" s="607"/>
      <c r="V37" s="607"/>
      <c r="W37" s="607"/>
      <c r="X37" s="608"/>
      <c r="Y37" s="609"/>
      <c r="Z37" s="610"/>
      <c r="AA37" s="610"/>
      <c r="AB37" s="622"/>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74"/>
      <c r="B38" s="1075"/>
      <c r="C38" s="1075"/>
      <c r="D38" s="1075"/>
      <c r="E38" s="1075"/>
      <c r="F38" s="1076"/>
      <c r="G38" s="614"/>
      <c r="H38" s="615"/>
      <c r="I38" s="615"/>
      <c r="J38" s="615"/>
      <c r="K38" s="616"/>
      <c r="L38" s="606"/>
      <c r="M38" s="607"/>
      <c r="N38" s="607"/>
      <c r="O38" s="607"/>
      <c r="P38" s="607"/>
      <c r="Q38" s="607"/>
      <c r="R38" s="607"/>
      <c r="S38" s="607"/>
      <c r="T38" s="607"/>
      <c r="U38" s="607"/>
      <c r="V38" s="607"/>
      <c r="W38" s="607"/>
      <c r="X38" s="608"/>
      <c r="Y38" s="609"/>
      <c r="Z38" s="610"/>
      <c r="AA38" s="610"/>
      <c r="AB38" s="622"/>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74"/>
      <c r="B39" s="1075"/>
      <c r="C39" s="1075"/>
      <c r="D39" s="1075"/>
      <c r="E39" s="1075"/>
      <c r="F39" s="1076"/>
      <c r="G39" s="614"/>
      <c r="H39" s="615"/>
      <c r="I39" s="615"/>
      <c r="J39" s="615"/>
      <c r="K39" s="616"/>
      <c r="L39" s="606"/>
      <c r="M39" s="607"/>
      <c r="N39" s="607"/>
      <c r="O39" s="607"/>
      <c r="P39" s="607"/>
      <c r="Q39" s="607"/>
      <c r="R39" s="607"/>
      <c r="S39" s="607"/>
      <c r="T39" s="607"/>
      <c r="U39" s="607"/>
      <c r="V39" s="607"/>
      <c r="W39" s="607"/>
      <c r="X39" s="608"/>
      <c r="Y39" s="609"/>
      <c r="Z39" s="610"/>
      <c r="AA39" s="610"/>
      <c r="AB39" s="622"/>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74"/>
      <c r="B40" s="1075"/>
      <c r="C40" s="1075"/>
      <c r="D40" s="1075"/>
      <c r="E40" s="1075"/>
      <c r="F40" s="1076"/>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74"/>
      <c r="B41" s="1075"/>
      <c r="C41" s="1075"/>
      <c r="D41" s="1075"/>
      <c r="E41" s="1075"/>
      <c r="F41" s="1076"/>
      <c r="G41" s="603" t="s">
        <v>316</v>
      </c>
      <c r="H41" s="604"/>
      <c r="I41" s="604"/>
      <c r="J41" s="604"/>
      <c r="K41" s="604"/>
      <c r="L41" s="604"/>
      <c r="M41" s="604"/>
      <c r="N41" s="604"/>
      <c r="O41" s="604"/>
      <c r="P41" s="604"/>
      <c r="Q41" s="604"/>
      <c r="R41" s="604"/>
      <c r="S41" s="604"/>
      <c r="T41" s="604"/>
      <c r="U41" s="604"/>
      <c r="V41" s="604"/>
      <c r="W41" s="604"/>
      <c r="X41" s="604"/>
      <c r="Y41" s="604"/>
      <c r="Z41" s="604"/>
      <c r="AA41" s="604"/>
      <c r="AB41" s="605"/>
      <c r="AC41" s="603" t="s">
        <v>183</v>
      </c>
      <c r="AD41" s="604"/>
      <c r="AE41" s="604"/>
      <c r="AF41" s="604"/>
      <c r="AG41" s="604"/>
      <c r="AH41" s="604"/>
      <c r="AI41" s="604"/>
      <c r="AJ41" s="604"/>
      <c r="AK41" s="604"/>
      <c r="AL41" s="604"/>
      <c r="AM41" s="604"/>
      <c r="AN41" s="604"/>
      <c r="AO41" s="604"/>
      <c r="AP41" s="604"/>
      <c r="AQ41" s="604"/>
      <c r="AR41" s="604"/>
      <c r="AS41" s="604"/>
      <c r="AT41" s="604"/>
      <c r="AU41" s="604"/>
      <c r="AV41" s="604"/>
      <c r="AW41" s="604"/>
      <c r="AX41" s="803"/>
    </row>
    <row r="42" spans="1:50" ht="24.75" customHeight="1" x14ac:dyDescent="0.15">
      <c r="A42" s="1074"/>
      <c r="B42" s="1075"/>
      <c r="C42" s="1075"/>
      <c r="D42" s="1075"/>
      <c r="E42" s="1075"/>
      <c r="F42" s="1076"/>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74"/>
      <c r="B43" s="1075"/>
      <c r="C43" s="1075"/>
      <c r="D43" s="1075"/>
      <c r="E43" s="1075"/>
      <c r="F43" s="1076"/>
      <c r="G43" s="680"/>
      <c r="H43" s="681"/>
      <c r="I43" s="681"/>
      <c r="J43" s="681"/>
      <c r="K43" s="682"/>
      <c r="L43" s="674"/>
      <c r="M43" s="675"/>
      <c r="N43" s="675"/>
      <c r="O43" s="675"/>
      <c r="P43" s="675"/>
      <c r="Q43" s="675"/>
      <c r="R43" s="675"/>
      <c r="S43" s="675"/>
      <c r="T43" s="675"/>
      <c r="U43" s="675"/>
      <c r="V43" s="675"/>
      <c r="W43" s="675"/>
      <c r="X43" s="676"/>
      <c r="Y43" s="391"/>
      <c r="Z43" s="392"/>
      <c r="AA43" s="392"/>
      <c r="AB43" s="815"/>
      <c r="AC43" s="680"/>
      <c r="AD43" s="681"/>
      <c r="AE43" s="681"/>
      <c r="AF43" s="681"/>
      <c r="AG43" s="682"/>
      <c r="AH43" s="674"/>
      <c r="AI43" s="675"/>
      <c r="AJ43" s="675"/>
      <c r="AK43" s="675"/>
      <c r="AL43" s="675"/>
      <c r="AM43" s="675"/>
      <c r="AN43" s="675"/>
      <c r="AO43" s="675"/>
      <c r="AP43" s="675"/>
      <c r="AQ43" s="675"/>
      <c r="AR43" s="675"/>
      <c r="AS43" s="675"/>
      <c r="AT43" s="676"/>
      <c r="AU43" s="391"/>
      <c r="AV43" s="392"/>
      <c r="AW43" s="392"/>
      <c r="AX43" s="393"/>
    </row>
    <row r="44" spans="1:50" ht="24.75" customHeight="1" x14ac:dyDescent="0.15">
      <c r="A44" s="1074"/>
      <c r="B44" s="1075"/>
      <c r="C44" s="1075"/>
      <c r="D44" s="1075"/>
      <c r="E44" s="1075"/>
      <c r="F44" s="1076"/>
      <c r="G44" s="614"/>
      <c r="H44" s="615"/>
      <c r="I44" s="615"/>
      <c r="J44" s="615"/>
      <c r="K44" s="616"/>
      <c r="L44" s="606"/>
      <c r="M44" s="607"/>
      <c r="N44" s="607"/>
      <c r="O44" s="607"/>
      <c r="P44" s="607"/>
      <c r="Q44" s="607"/>
      <c r="R44" s="607"/>
      <c r="S44" s="607"/>
      <c r="T44" s="607"/>
      <c r="U44" s="607"/>
      <c r="V44" s="607"/>
      <c r="W44" s="607"/>
      <c r="X44" s="608"/>
      <c r="Y44" s="609"/>
      <c r="Z44" s="610"/>
      <c r="AA44" s="610"/>
      <c r="AB44" s="622"/>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74"/>
      <c r="B45" s="1075"/>
      <c r="C45" s="1075"/>
      <c r="D45" s="1075"/>
      <c r="E45" s="1075"/>
      <c r="F45" s="1076"/>
      <c r="G45" s="614"/>
      <c r="H45" s="615"/>
      <c r="I45" s="615"/>
      <c r="J45" s="615"/>
      <c r="K45" s="616"/>
      <c r="L45" s="606"/>
      <c r="M45" s="607"/>
      <c r="N45" s="607"/>
      <c r="O45" s="607"/>
      <c r="P45" s="607"/>
      <c r="Q45" s="607"/>
      <c r="R45" s="607"/>
      <c r="S45" s="607"/>
      <c r="T45" s="607"/>
      <c r="U45" s="607"/>
      <c r="V45" s="607"/>
      <c r="W45" s="607"/>
      <c r="X45" s="608"/>
      <c r="Y45" s="609"/>
      <c r="Z45" s="610"/>
      <c r="AA45" s="610"/>
      <c r="AB45" s="622"/>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74"/>
      <c r="B46" s="1075"/>
      <c r="C46" s="1075"/>
      <c r="D46" s="1075"/>
      <c r="E46" s="1075"/>
      <c r="F46" s="1076"/>
      <c r="G46" s="614"/>
      <c r="H46" s="615"/>
      <c r="I46" s="615"/>
      <c r="J46" s="615"/>
      <c r="K46" s="616"/>
      <c r="L46" s="606"/>
      <c r="M46" s="607"/>
      <c r="N46" s="607"/>
      <c r="O46" s="607"/>
      <c r="P46" s="607"/>
      <c r="Q46" s="607"/>
      <c r="R46" s="607"/>
      <c r="S46" s="607"/>
      <c r="T46" s="607"/>
      <c r="U46" s="607"/>
      <c r="V46" s="607"/>
      <c r="W46" s="607"/>
      <c r="X46" s="608"/>
      <c r="Y46" s="609"/>
      <c r="Z46" s="610"/>
      <c r="AA46" s="610"/>
      <c r="AB46" s="622"/>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74"/>
      <c r="B47" s="1075"/>
      <c r="C47" s="1075"/>
      <c r="D47" s="1075"/>
      <c r="E47" s="1075"/>
      <c r="F47" s="1076"/>
      <c r="G47" s="614"/>
      <c r="H47" s="615"/>
      <c r="I47" s="615"/>
      <c r="J47" s="615"/>
      <c r="K47" s="616"/>
      <c r="L47" s="606"/>
      <c r="M47" s="607"/>
      <c r="N47" s="607"/>
      <c r="O47" s="607"/>
      <c r="P47" s="607"/>
      <c r="Q47" s="607"/>
      <c r="R47" s="607"/>
      <c r="S47" s="607"/>
      <c r="T47" s="607"/>
      <c r="U47" s="607"/>
      <c r="V47" s="607"/>
      <c r="W47" s="607"/>
      <c r="X47" s="608"/>
      <c r="Y47" s="609"/>
      <c r="Z47" s="610"/>
      <c r="AA47" s="610"/>
      <c r="AB47" s="622"/>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74"/>
      <c r="B48" s="1075"/>
      <c r="C48" s="1075"/>
      <c r="D48" s="1075"/>
      <c r="E48" s="1075"/>
      <c r="F48" s="1076"/>
      <c r="G48" s="614"/>
      <c r="H48" s="615"/>
      <c r="I48" s="615"/>
      <c r="J48" s="615"/>
      <c r="K48" s="616"/>
      <c r="L48" s="606"/>
      <c r="M48" s="607"/>
      <c r="N48" s="607"/>
      <c r="O48" s="607"/>
      <c r="P48" s="607"/>
      <c r="Q48" s="607"/>
      <c r="R48" s="607"/>
      <c r="S48" s="607"/>
      <c r="T48" s="607"/>
      <c r="U48" s="607"/>
      <c r="V48" s="607"/>
      <c r="W48" s="607"/>
      <c r="X48" s="608"/>
      <c r="Y48" s="609"/>
      <c r="Z48" s="610"/>
      <c r="AA48" s="610"/>
      <c r="AB48" s="622"/>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74"/>
      <c r="B49" s="1075"/>
      <c r="C49" s="1075"/>
      <c r="D49" s="1075"/>
      <c r="E49" s="1075"/>
      <c r="F49" s="1076"/>
      <c r="G49" s="614"/>
      <c r="H49" s="615"/>
      <c r="I49" s="615"/>
      <c r="J49" s="615"/>
      <c r="K49" s="616"/>
      <c r="L49" s="606"/>
      <c r="M49" s="607"/>
      <c r="N49" s="607"/>
      <c r="O49" s="607"/>
      <c r="P49" s="607"/>
      <c r="Q49" s="607"/>
      <c r="R49" s="607"/>
      <c r="S49" s="607"/>
      <c r="T49" s="607"/>
      <c r="U49" s="607"/>
      <c r="V49" s="607"/>
      <c r="W49" s="607"/>
      <c r="X49" s="608"/>
      <c r="Y49" s="609"/>
      <c r="Z49" s="610"/>
      <c r="AA49" s="610"/>
      <c r="AB49" s="622"/>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74"/>
      <c r="B50" s="1075"/>
      <c r="C50" s="1075"/>
      <c r="D50" s="1075"/>
      <c r="E50" s="1075"/>
      <c r="F50" s="1076"/>
      <c r="G50" s="614"/>
      <c r="H50" s="615"/>
      <c r="I50" s="615"/>
      <c r="J50" s="615"/>
      <c r="K50" s="616"/>
      <c r="L50" s="606"/>
      <c r="M50" s="607"/>
      <c r="N50" s="607"/>
      <c r="O50" s="607"/>
      <c r="P50" s="607"/>
      <c r="Q50" s="607"/>
      <c r="R50" s="607"/>
      <c r="S50" s="607"/>
      <c r="T50" s="607"/>
      <c r="U50" s="607"/>
      <c r="V50" s="607"/>
      <c r="W50" s="607"/>
      <c r="X50" s="608"/>
      <c r="Y50" s="609"/>
      <c r="Z50" s="610"/>
      <c r="AA50" s="610"/>
      <c r="AB50" s="622"/>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74"/>
      <c r="B51" s="1075"/>
      <c r="C51" s="1075"/>
      <c r="D51" s="1075"/>
      <c r="E51" s="1075"/>
      <c r="F51" s="1076"/>
      <c r="G51" s="614"/>
      <c r="H51" s="615"/>
      <c r="I51" s="615"/>
      <c r="J51" s="615"/>
      <c r="K51" s="616"/>
      <c r="L51" s="606"/>
      <c r="M51" s="607"/>
      <c r="N51" s="607"/>
      <c r="O51" s="607"/>
      <c r="P51" s="607"/>
      <c r="Q51" s="607"/>
      <c r="R51" s="607"/>
      <c r="S51" s="607"/>
      <c r="T51" s="607"/>
      <c r="U51" s="607"/>
      <c r="V51" s="607"/>
      <c r="W51" s="607"/>
      <c r="X51" s="608"/>
      <c r="Y51" s="609"/>
      <c r="Z51" s="610"/>
      <c r="AA51" s="610"/>
      <c r="AB51" s="622"/>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74"/>
      <c r="B52" s="1075"/>
      <c r="C52" s="1075"/>
      <c r="D52" s="1075"/>
      <c r="E52" s="1075"/>
      <c r="F52" s="1076"/>
      <c r="G52" s="614"/>
      <c r="H52" s="615"/>
      <c r="I52" s="615"/>
      <c r="J52" s="615"/>
      <c r="K52" s="616"/>
      <c r="L52" s="606"/>
      <c r="M52" s="607"/>
      <c r="N52" s="607"/>
      <c r="O52" s="607"/>
      <c r="P52" s="607"/>
      <c r="Q52" s="607"/>
      <c r="R52" s="607"/>
      <c r="S52" s="607"/>
      <c r="T52" s="607"/>
      <c r="U52" s="607"/>
      <c r="V52" s="607"/>
      <c r="W52" s="607"/>
      <c r="X52" s="608"/>
      <c r="Y52" s="609"/>
      <c r="Z52" s="610"/>
      <c r="AA52" s="610"/>
      <c r="AB52" s="622"/>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03" t="s">
        <v>184</v>
      </c>
      <c r="H55" s="604"/>
      <c r="I55" s="604"/>
      <c r="J55" s="604"/>
      <c r="K55" s="604"/>
      <c r="L55" s="604"/>
      <c r="M55" s="604"/>
      <c r="N55" s="604"/>
      <c r="O55" s="604"/>
      <c r="P55" s="604"/>
      <c r="Q55" s="604"/>
      <c r="R55" s="604"/>
      <c r="S55" s="604"/>
      <c r="T55" s="604"/>
      <c r="U55" s="604"/>
      <c r="V55" s="604"/>
      <c r="W55" s="604"/>
      <c r="X55" s="604"/>
      <c r="Y55" s="604"/>
      <c r="Z55" s="604"/>
      <c r="AA55" s="604"/>
      <c r="AB55" s="605"/>
      <c r="AC55" s="603" t="s">
        <v>272</v>
      </c>
      <c r="AD55" s="604"/>
      <c r="AE55" s="604"/>
      <c r="AF55" s="604"/>
      <c r="AG55" s="604"/>
      <c r="AH55" s="604"/>
      <c r="AI55" s="604"/>
      <c r="AJ55" s="604"/>
      <c r="AK55" s="604"/>
      <c r="AL55" s="604"/>
      <c r="AM55" s="604"/>
      <c r="AN55" s="604"/>
      <c r="AO55" s="604"/>
      <c r="AP55" s="604"/>
      <c r="AQ55" s="604"/>
      <c r="AR55" s="604"/>
      <c r="AS55" s="604"/>
      <c r="AT55" s="604"/>
      <c r="AU55" s="604"/>
      <c r="AV55" s="604"/>
      <c r="AW55" s="604"/>
      <c r="AX55" s="803"/>
    </row>
    <row r="56" spans="1:50" ht="24.75" customHeight="1" x14ac:dyDescent="0.15">
      <c r="A56" s="1074"/>
      <c r="B56" s="1075"/>
      <c r="C56" s="1075"/>
      <c r="D56" s="1075"/>
      <c r="E56" s="1075"/>
      <c r="F56" s="1076"/>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74"/>
      <c r="B57" s="1075"/>
      <c r="C57" s="1075"/>
      <c r="D57" s="1075"/>
      <c r="E57" s="1075"/>
      <c r="F57" s="1076"/>
      <c r="G57" s="680"/>
      <c r="H57" s="681"/>
      <c r="I57" s="681"/>
      <c r="J57" s="681"/>
      <c r="K57" s="682"/>
      <c r="L57" s="674"/>
      <c r="M57" s="675"/>
      <c r="N57" s="675"/>
      <c r="O57" s="675"/>
      <c r="P57" s="675"/>
      <c r="Q57" s="675"/>
      <c r="R57" s="675"/>
      <c r="S57" s="675"/>
      <c r="T57" s="675"/>
      <c r="U57" s="675"/>
      <c r="V57" s="675"/>
      <c r="W57" s="675"/>
      <c r="X57" s="676"/>
      <c r="Y57" s="391"/>
      <c r="Z57" s="392"/>
      <c r="AA57" s="392"/>
      <c r="AB57" s="815"/>
      <c r="AC57" s="680"/>
      <c r="AD57" s="681"/>
      <c r="AE57" s="681"/>
      <c r="AF57" s="681"/>
      <c r="AG57" s="682"/>
      <c r="AH57" s="674"/>
      <c r="AI57" s="675"/>
      <c r="AJ57" s="675"/>
      <c r="AK57" s="675"/>
      <c r="AL57" s="675"/>
      <c r="AM57" s="675"/>
      <c r="AN57" s="675"/>
      <c r="AO57" s="675"/>
      <c r="AP57" s="675"/>
      <c r="AQ57" s="675"/>
      <c r="AR57" s="675"/>
      <c r="AS57" s="675"/>
      <c r="AT57" s="676"/>
      <c r="AU57" s="391"/>
      <c r="AV57" s="392"/>
      <c r="AW57" s="392"/>
      <c r="AX57" s="393"/>
    </row>
    <row r="58" spans="1:50" ht="24.75" customHeight="1" x14ac:dyDescent="0.15">
      <c r="A58" s="1074"/>
      <c r="B58" s="1075"/>
      <c r="C58" s="1075"/>
      <c r="D58" s="1075"/>
      <c r="E58" s="1075"/>
      <c r="F58" s="1076"/>
      <c r="G58" s="614"/>
      <c r="H58" s="615"/>
      <c r="I58" s="615"/>
      <c r="J58" s="615"/>
      <c r="K58" s="616"/>
      <c r="L58" s="606"/>
      <c r="M58" s="607"/>
      <c r="N58" s="607"/>
      <c r="O58" s="607"/>
      <c r="P58" s="607"/>
      <c r="Q58" s="607"/>
      <c r="R58" s="607"/>
      <c r="S58" s="607"/>
      <c r="T58" s="607"/>
      <c r="U58" s="607"/>
      <c r="V58" s="607"/>
      <c r="W58" s="607"/>
      <c r="X58" s="608"/>
      <c r="Y58" s="609"/>
      <c r="Z58" s="610"/>
      <c r="AA58" s="610"/>
      <c r="AB58" s="622"/>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74"/>
      <c r="B59" s="1075"/>
      <c r="C59" s="1075"/>
      <c r="D59" s="1075"/>
      <c r="E59" s="1075"/>
      <c r="F59" s="1076"/>
      <c r="G59" s="614"/>
      <c r="H59" s="615"/>
      <c r="I59" s="615"/>
      <c r="J59" s="615"/>
      <c r="K59" s="616"/>
      <c r="L59" s="606"/>
      <c r="M59" s="607"/>
      <c r="N59" s="607"/>
      <c r="O59" s="607"/>
      <c r="P59" s="607"/>
      <c r="Q59" s="607"/>
      <c r="R59" s="607"/>
      <c r="S59" s="607"/>
      <c r="T59" s="607"/>
      <c r="U59" s="607"/>
      <c r="V59" s="607"/>
      <c r="W59" s="607"/>
      <c r="X59" s="608"/>
      <c r="Y59" s="609"/>
      <c r="Z59" s="610"/>
      <c r="AA59" s="610"/>
      <c r="AB59" s="622"/>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74"/>
      <c r="B60" s="1075"/>
      <c r="C60" s="1075"/>
      <c r="D60" s="1075"/>
      <c r="E60" s="1075"/>
      <c r="F60" s="1076"/>
      <c r="G60" s="614"/>
      <c r="H60" s="615"/>
      <c r="I60" s="615"/>
      <c r="J60" s="615"/>
      <c r="K60" s="616"/>
      <c r="L60" s="606"/>
      <c r="M60" s="607"/>
      <c r="N60" s="607"/>
      <c r="O60" s="607"/>
      <c r="P60" s="607"/>
      <c r="Q60" s="607"/>
      <c r="R60" s="607"/>
      <c r="S60" s="607"/>
      <c r="T60" s="607"/>
      <c r="U60" s="607"/>
      <c r="V60" s="607"/>
      <c r="W60" s="607"/>
      <c r="X60" s="608"/>
      <c r="Y60" s="609"/>
      <c r="Z60" s="610"/>
      <c r="AA60" s="610"/>
      <c r="AB60" s="622"/>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74"/>
      <c r="B61" s="1075"/>
      <c r="C61" s="1075"/>
      <c r="D61" s="1075"/>
      <c r="E61" s="1075"/>
      <c r="F61" s="1076"/>
      <c r="G61" s="614"/>
      <c r="H61" s="615"/>
      <c r="I61" s="615"/>
      <c r="J61" s="615"/>
      <c r="K61" s="616"/>
      <c r="L61" s="606"/>
      <c r="M61" s="607"/>
      <c r="N61" s="607"/>
      <c r="O61" s="607"/>
      <c r="P61" s="607"/>
      <c r="Q61" s="607"/>
      <c r="R61" s="607"/>
      <c r="S61" s="607"/>
      <c r="T61" s="607"/>
      <c r="U61" s="607"/>
      <c r="V61" s="607"/>
      <c r="W61" s="607"/>
      <c r="X61" s="608"/>
      <c r="Y61" s="609"/>
      <c r="Z61" s="610"/>
      <c r="AA61" s="610"/>
      <c r="AB61" s="622"/>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74"/>
      <c r="B62" s="1075"/>
      <c r="C62" s="1075"/>
      <c r="D62" s="1075"/>
      <c r="E62" s="1075"/>
      <c r="F62" s="1076"/>
      <c r="G62" s="614"/>
      <c r="H62" s="615"/>
      <c r="I62" s="615"/>
      <c r="J62" s="615"/>
      <c r="K62" s="616"/>
      <c r="L62" s="606"/>
      <c r="M62" s="607"/>
      <c r="N62" s="607"/>
      <c r="O62" s="607"/>
      <c r="P62" s="607"/>
      <c r="Q62" s="607"/>
      <c r="R62" s="607"/>
      <c r="S62" s="607"/>
      <c r="T62" s="607"/>
      <c r="U62" s="607"/>
      <c r="V62" s="607"/>
      <c r="W62" s="607"/>
      <c r="X62" s="608"/>
      <c r="Y62" s="609"/>
      <c r="Z62" s="610"/>
      <c r="AA62" s="610"/>
      <c r="AB62" s="622"/>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74"/>
      <c r="B63" s="1075"/>
      <c r="C63" s="1075"/>
      <c r="D63" s="1075"/>
      <c r="E63" s="1075"/>
      <c r="F63" s="1076"/>
      <c r="G63" s="614"/>
      <c r="H63" s="615"/>
      <c r="I63" s="615"/>
      <c r="J63" s="615"/>
      <c r="K63" s="616"/>
      <c r="L63" s="606"/>
      <c r="M63" s="607"/>
      <c r="N63" s="607"/>
      <c r="O63" s="607"/>
      <c r="P63" s="607"/>
      <c r="Q63" s="607"/>
      <c r="R63" s="607"/>
      <c r="S63" s="607"/>
      <c r="T63" s="607"/>
      <c r="U63" s="607"/>
      <c r="V63" s="607"/>
      <c r="W63" s="607"/>
      <c r="X63" s="608"/>
      <c r="Y63" s="609"/>
      <c r="Z63" s="610"/>
      <c r="AA63" s="610"/>
      <c r="AB63" s="622"/>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74"/>
      <c r="B64" s="1075"/>
      <c r="C64" s="1075"/>
      <c r="D64" s="1075"/>
      <c r="E64" s="1075"/>
      <c r="F64" s="1076"/>
      <c r="G64" s="614"/>
      <c r="H64" s="615"/>
      <c r="I64" s="615"/>
      <c r="J64" s="615"/>
      <c r="K64" s="616"/>
      <c r="L64" s="606"/>
      <c r="M64" s="607"/>
      <c r="N64" s="607"/>
      <c r="O64" s="607"/>
      <c r="P64" s="607"/>
      <c r="Q64" s="607"/>
      <c r="R64" s="607"/>
      <c r="S64" s="607"/>
      <c r="T64" s="607"/>
      <c r="U64" s="607"/>
      <c r="V64" s="607"/>
      <c r="W64" s="607"/>
      <c r="X64" s="608"/>
      <c r="Y64" s="609"/>
      <c r="Z64" s="610"/>
      <c r="AA64" s="610"/>
      <c r="AB64" s="622"/>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74"/>
      <c r="B65" s="1075"/>
      <c r="C65" s="1075"/>
      <c r="D65" s="1075"/>
      <c r="E65" s="1075"/>
      <c r="F65" s="1076"/>
      <c r="G65" s="614"/>
      <c r="H65" s="615"/>
      <c r="I65" s="615"/>
      <c r="J65" s="615"/>
      <c r="K65" s="616"/>
      <c r="L65" s="606"/>
      <c r="M65" s="607"/>
      <c r="N65" s="607"/>
      <c r="O65" s="607"/>
      <c r="P65" s="607"/>
      <c r="Q65" s="607"/>
      <c r="R65" s="607"/>
      <c r="S65" s="607"/>
      <c r="T65" s="607"/>
      <c r="U65" s="607"/>
      <c r="V65" s="607"/>
      <c r="W65" s="607"/>
      <c r="X65" s="608"/>
      <c r="Y65" s="609"/>
      <c r="Z65" s="610"/>
      <c r="AA65" s="610"/>
      <c r="AB65" s="622"/>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74"/>
      <c r="B66" s="1075"/>
      <c r="C66" s="1075"/>
      <c r="D66" s="1075"/>
      <c r="E66" s="1075"/>
      <c r="F66" s="1076"/>
      <c r="G66" s="614"/>
      <c r="H66" s="615"/>
      <c r="I66" s="615"/>
      <c r="J66" s="615"/>
      <c r="K66" s="616"/>
      <c r="L66" s="606"/>
      <c r="M66" s="607"/>
      <c r="N66" s="607"/>
      <c r="O66" s="607"/>
      <c r="P66" s="607"/>
      <c r="Q66" s="607"/>
      <c r="R66" s="607"/>
      <c r="S66" s="607"/>
      <c r="T66" s="607"/>
      <c r="U66" s="607"/>
      <c r="V66" s="607"/>
      <c r="W66" s="607"/>
      <c r="X66" s="608"/>
      <c r="Y66" s="609"/>
      <c r="Z66" s="610"/>
      <c r="AA66" s="610"/>
      <c r="AB66" s="622"/>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74"/>
      <c r="B67" s="1075"/>
      <c r="C67" s="1075"/>
      <c r="D67" s="1075"/>
      <c r="E67" s="1075"/>
      <c r="F67" s="1076"/>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74"/>
      <c r="B68" s="1075"/>
      <c r="C68" s="1075"/>
      <c r="D68" s="1075"/>
      <c r="E68" s="1075"/>
      <c r="F68" s="1076"/>
      <c r="G68" s="603" t="s">
        <v>273</v>
      </c>
      <c r="H68" s="604"/>
      <c r="I68" s="604"/>
      <c r="J68" s="604"/>
      <c r="K68" s="604"/>
      <c r="L68" s="604"/>
      <c r="M68" s="604"/>
      <c r="N68" s="604"/>
      <c r="O68" s="604"/>
      <c r="P68" s="604"/>
      <c r="Q68" s="604"/>
      <c r="R68" s="604"/>
      <c r="S68" s="604"/>
      <c r="T68" s="604"/>
      <c r="U68" s="604"/>
      <c r="V68" s="604"/>
      <c r="W68" s="604"/>
      <c r="X68" s="604"/>
      <c r="Y68" s="604"/>
      <c r="Z68" s="604"/>
      <c r="AA68" s="604"/>
      <c r="AB68" s="605"/>
      <c r="AC68" s="603" t="s">
        <v>274</v>
      </c>
      <c r="AD68" s="604"/>
      <c r="AE68" s="604"/>
      <c r="AF68" s="604"/>
      <c r="AG68" s="604"/>
      <c r="AH68" s="604"/>
      <c r="AI68" s="604"/>
      <c r="AJ68" s="604"/>
      <c r="AK68" s="604"/>
      <c r="AL68" s="604"/>
      <c r="AM68" s="604"/>
      <c r="AN68" s="604"/>
      <c r="AO68" s="604"/>
      <c r="AP68" s="604"/>
      <c r="AQ68" s="604"/>
      <c r="AR68" s="604"/>
      <c r="AS68" s="604"/>
      <c r="AT68" s="604"/>
      <c r="AU68" s="604"/>
      <c r="AV68" s="604"/>
      <c r="AW68" s="604"/>
      <c r="AX68" s="803"/>
    </row>
    <row r="69" spans="1:50" ht="25.5" customHeight="1" x14ac:dyDescent="0.15">
      <c r="A69" s="1074"/>
      <c r="B69" s="1075"/>
      <c r="C69" s="1075"/>
      <c r="D69" s="1075"/>
      <c r="E69" s="1075"/>
      <c r="F69" s="1076"/>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74"/>
      <c r="B70" s="1075"/>
      <c r="C70" s="1075"/>
      <c r="D70" s="1075"/>
      <c r="E70" s="1075"/>
      <c r="F70" s="1076"/>
      <c r="G70" s="680"/>
      <c r="H70" s="681"/>
      <c r="I70" s="681"/>
      <c r="J70" s="681"/>
      <c r="K70" s="682"/>
      <c r="L70" s="674"/>
      <c r="M70" s="675"/>
      <c r="N70" s="675"/>
      <c r="O70" s="675"/>
      <c r="P70" s="675"/>
      <c r="Q70" s="675"/>
      <c r="R70" s="675"/>
      <c r="S70" s="675"/>
      <c r="T70" s="675"/>
      <c r="U70" s="675"/>
      <c r="V70" s="675"/>
      <c r="W70" s="675"/>
      <c r="X70" s="676"/>
      <c r="Y70" s="391"/>
      <c r="Z70" s="392"/>
      <c r="AA70" s="392"/>
      <c r="AB70" s="815"/>
      <c r="AC70" s="680"/>
      <c r="AD70" s="681"/>
      <c r="AE70" s="681"/>
      <c r="AF70" s="681"/>
      <c r="AG70" s="682"/>
      <c r="AH70" s="674"/>
      <c r="AI70" s="675"/>
      <c r="AJ70" s="675"/>
      <c r="AK70" s="675"/>
      <c r="AL70" s="675"/>
      <c r="AM70" s="675"/>
      <c r="AN70" s="675"/>
      <c r="AO70" s="675"/>
      <c r="AP70" s="675"/>
      <c r="AQ70" s="675"/>
      <c r="AR70" s="675"/>
      <c r="AS70" s="675"/>
      <c r="AT70" s="676"/>
      <c r="AU70" s="391"/>
      <c r="AV70" s="392"/>
      <c r="AW70" s="392"/>
      <c r="AX70" s="393"/>
    </row>
    <row r="71" spans="1:50" ht="24.75" customHeight="1" x14ac:dyDescent="0.15">
      <c r="A71" s="1074"/>
      <c r="B71" s="1075"/>
      <c r="C71" s="1075"/>
      <c r="D71" s="1075"/>
      <c r="E71" s="1075"/>
      <c r="F71" s="1076"/>
      <c r="G71" s="614"/>
      <c r="H71" s="615"/>
      <c r="I71" s="615"/>
      <c r="J71" s="615"/>
      <c r="K71" s="616"/>
      <c r="L71" s="606"/>
      <c r="M71" s="607"/>
      <c r="N71" s="607"/>
      <c r="O71" s="607"/>
      <c r="P71" s="607"/>
      <c r="Q71" s="607"/>
      <c r="R71" s="607"/>
      <c r="S71" s="607"/>
      <c r="T71" s="607"/>
      <c r="U71" s="607"/>
      <c r="V71" s="607"/>
      <c r="W71" s="607"/>
      <c r="X71" s="608"/>
      <c r="Y71" s="609"/>
      <c r="Z71" s="610"/>
      <c r="AA71" s="610"/>
      <c r="AB71" s="622"/>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74"/>
      <c r="B72" s="1075"/>
      <c r="C72" s="1075"/>
      <c r="D72" s="1075"/>
      <c r="E72" s="1075"/>
      <c r="F72" s="1076"/>
      <c r="G72" s="614"/>
      <c r="H72" s="615"/>
      <c r="I72" s="615"/>
      <c r="J72" s="615"/>
      <c r="K72" s="616"/>
      <c r="L72" s="606"/>
      <c r="M72" s="607"/>
      <c r="N72" s="607"/>
      <c r="O72" s="607"/>
      <c r="P72" s="607"/>
      <c r="Q72" s="607"/>
      <c r="R72" s="607"/>
      <c r="S72" s="607"/>
      <c r="T72" s="607"/>
      <c r="U72" s="607"/>
      <c r="V72" s="607"/>
      <c r="W72" s="607"/>
      <c r="X72" s="608"/>
      <c r="Y72" s="609"/>
      <c r="Z72" s="610"/>
      <c r="AA72" s="610"/>
      <c r="AB72" s="622"/>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74"/>
      <c r="B73" s="1075"/>
      <c r="C73" s="1075"/>
      <c r="D73" s="1075"/>
      <c r="E73" s="1075"/>
      <c r="F73" s="1076"/>
      <c r="G73" s="614"/>
      <c r="H73" s="615"/>
      <c r="I73" s="615"/>
      <c r="J73" s="615"/>
      <c r="K73" s="616"/>
      <c r="L73" s="606"/>
      <c r="M73" s="607"/>
      <c r="N73" s="607"/>
      <c r="O73" s="607"/>
      <c r="P73" s="607"/>
      <c r="Q73" s="607"/>
      <c r="R73" s="607"/>
      <c r="S73" s="607"/>
      <c r="T73" s="607"/>
      <c r="U73" s="607"/>
      <c r="V73" s="607"/>
      <c r="W73" s="607"/>
      <c r="X73" s="608"/>
      <c r="Y73" s="609"/>
      <c r="Z73" s="610"/>
      <c r="AA73" s="610"/>
      <c r="AB73" s="622"/>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74"/>
      <c r="B74" s="1075"/>
      <c r="C74" s="1075"/>
      <c r="D74" s="1075"/>
      <c r="E74" s="1075"/>
      <c r="F74" s="1076"/>
      <c r="G74" s="614"/>
      <c r="H74" s="615"/>
      <c r="I74" s="615"/>
      <c r="J74" s="615"/>
      <c r="K74" s="616"/>
      <c r="L74" s="606"/>
      <c r="M74" s="607"/>
      <c r="N74" s="607"/>
      <c r="O74" s="607"/>
      <c r="P74" s="607"/>
      <c r="Q74" s="607"/>
      <c r="R74" s="607"/>
      <c r="S74" s="607"/>
      <c r="T74" s="607"/>
      <c r="U74" s="607"/>
      <c r="V74" s="607"/>
      <c r="W74" s="607"/>
      <c r="X74" s="608"/>
      <c r="Y74" s="609"/>
      <c r="Z74" s="610"/>
      <c r="AA74" s="610"/>
      <c r="AB74" s="622"/>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74"/>
      <c r="B75" s="1075"/>
      <c r="C75" s="1075"/>
      <c r="D75" s="1075"/>
      <c r="E75" s="1075"/>
      <c r="F75" s="1076"/>
      <c r="G75" s="614"/>
      <c r="H75" s="615"/>
      <c r="I75" s="615"/>
      <c r="J75" s="615"/>
      <c r="K75" s="616"/>
      <c r="L75" s="606"/>
      <c r="M75" s="607"/>
      <c r="N75" s="607"/>
      <c r="O75" s="607"/>
      <c r="P75" s="607"/>
      <c r="Q75" s="607"/>
      <c r="R75" s="607"/>
      <c r="S75" s="607"/>
      <c r="T75" s="607"/>
      <c r="U75" s="607"/>
      <c r="V75" s="607"/>
      <c r="W75" s="607"/>
      <c r="X75" s="608"/>
      <c r="Y75" s="609"/>
      <c r="Z75" s="610"/>
      <c r="AA75" s="610"/>
      <c r="AB75" s="622"/>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74"/>
      <c r="B76" s="1075"/>
      <c r="C76" s="1075"/>
      <c r="D76" s="1075"/>
      <c r="E76" s="1075"/>
      <c r="F76" s="1076"/>
      <c r="G76" s="614"/>
      <c r="H76" s="615"/>
      <c r="I76" s="615"/>
      <c r="J76" s="615"/>
      <c r="K76" s="616"/>
      <c r="L76" s="606"/>
      <c r="M76" s="607"/>
      <c r="N76" s="607"/>
      <c r="O76" s="607"/>
      <c r="P76" s="607"/>
      <c r="Q76" s="607"/>
      <c r="R76" s="607"/>
      <c r="S76" s="607"/>
      <c r="T76" s="607"/>
      <c r="U76" s="607"/>
      <c r="V76" s="607"/>
      <c r="W76" s="607"/>
      <c r="X76" s="608"/>
      <c r="Y76" s="609"/>
      <c r="Z76" s="610"/>
      <c r="AA76" s="610"/>
      <c r="AB76" s="622"/>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74"/>
      <c r="B77" s="1075"/>
      <c r="C77" s="1075"/>
      <c r="D77" s="1075"/>
      <c r="E77" s="1075"/>
      <c r="F77" s="1076"/>
      <c r="G77" s="614"/>
      <c r="H77" s="615"/>
      <c r="I77" s="615"/>
      <c r="J77" s="615"/>
      <c r="K77" s="616"/>
      <c r="L77" s="606"/>
      <c r="M77" s="607"/>
      <c r="N77" s="607"/>
      <c r="O77" s="607"/>
      <c r="P77" s="607"/>
      <c r="Q77" s="607"/>
      <c r="R77" s="607"/>
      <c r="S77" s="607"/>
      <c r="T77" s="607"/>
      <c r="U77" s="607"/>
      <c r="V77" s="607"/>
      <c r="W77" s="607"/>
      <c r="X77" s="608"/>
      <c r="Y77" s="609"/>
      <c r="Z77" s="610"/>
      <c r="AA77" s="610"/>
      <c r="AB77" s="622"/>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74"/>
      <c r="B78" s="1075"/>
      <c r="C78" s="1075"/>
      <c r="D78" s="1075"/>
      <c r="E78" s="1075"/>
      <c r="F78" s="1076"/>
      <c r="G78" s="614"/>
      <c r="H78" s="615"/>
      <c r="I78" s="615"/>
      <c r="J78" s="615"/>
      <c r="K78" s="616"/>
      <c r="L78" s="606"/>
      <c r="M78" s="607"/>
      <c r="N78" s="607"/>
      <c r="O78" s="607"/>
      <c r="P78" s="607"/>
      <c r="Q78" s="607"/>
      <c r="R78" s="607"/>
      <c r="S78" s="607"/>
      <c r="T78" s="607"/>
      <c r="U78" s="607"/>
      <c r="V78" s="607"/>
      <c r="W78" s="607"/>
      <c r="X78" s="608"/>
      <c r="Y78" s="609"/>
      <c r="Z78" s="610"/>
      <c r="AA78" s="610"/>
      <c r="AB78" s="622"/>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74"/>
      <c r="B79" s="1075"/>
      <c r="C79" s="1075"/>
      <c r="D79" s="1075"/>
      <c r="E79" s="1075"/>
      <c r="F79" s="1076"/>
      <c r="G79" s="614"/>
      <c r="H79" s="615"/>
      <c r="I79" s="615"/>
      <c r="J79" s="615"/>
      <c r="K79" s="616"/>
      <c r="L79" s="606"/>
      <c r="M79" s="607"/>
      <c r="N79" s="607"/>
      <c r="O79" s="607"/>
      <c r="P79" s="607"/>
      <c r="Q79" s="607"/>
      <c r="R79" s="607"/>
      <c r="S79" s="607"/>
      <c r="T79" s="607"/>
      <c r="U79" s="607"/>
      <c r="V79" s="607"/>
      <c r="W79" s="607"/>
      <c r="X79" s="608"/>
      <c r="Y79" s="609"/>
      <c r="Z79" s="610"/>
      <c r="AA79" s="610"/>
      <c r="AB79" s="622"/>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74"/>
      <c r="B80" s="1075"/>
      <c r="C80" s="1075"/>
      <c r="D80" s="1075"/>
      <c r="E80" s="1075"/>
      <c r="F80" s="1076"/>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74"/>
      <c r="B81" s="1075"/>
      <c r="C81" s="1075"/>
      <c r="D81" s="1075"/>
      <c r="E81" s="1075"/>
      <c r="F81" s="1076"/>
      <c r="G81" s="603" t="s">
        <v>275</v>
      </c>
      <c r="H81" s="604"/>
      <c r="I81" s="604"/>
      <c r="J81" s="604"/>
      <c r="K81" s="604"/>
      <c r="L81" s="604"/>
      <c r="M81" s="604"/>
      <c r="N81" s="604"/>
      <c r="O81" s="604"/>
      <c r="P81" s="604"/>
      <c r="Q81" s="604"/>
      <c r="R81" s="604"/>
      <c r="S81" s="604"/>
      <c r="T81" s="604"/>
      <c r="U81" s="604"/>
      <c r="V81" s="604"/>
      <c r="W81" s="604"/>
      <c r="X81" s="604"/>
      <c r="Y81" s="604"/>
      <c r="Z81" s="604"/>
      <c r="AA81" s="604"/>
      <c r="AB81" s="605"/>
      <c r="AC81" s="603" t="s">
        <v>276</v>
      </c>
      <c r="AD81" s="604"/>
      <c r="AE81" s="604"/>
      <c r="AF81" s="604"/>
      <c r="AG81" s="604"/>
      <c r="AH81" s="604"/>
      <c r="AI81" s="604"/>
      <c r="AJ81" s="604"/>
      <c r="AK81" s="604"/>
      <c r="AL81" s="604"/>
      <c r="AM81" s="604"/>
      <c r="AN81" s="604"/>
      <c r="AO81" s="604"/>
      <c r="AP81" s="604"/>
      <c r="AQ81" s="604"/>
      <c r="AR81" s="604"/>
      <c r="AS81" s="604"/>
      <c r="AT81" s="604"/>
      <c r="AU81" s="604"/>
      <c r="AV81" s="604"/>
      <c r="AW81" s="604"/>
      <c r="AX81" s="803"/>
    </row>
    <row r="82" spans="1:50" ht="24.75" customHeight="1" x14ac:dyDescent="0.15">
      <c r="A82" s="1074"/>
      <c r="B82" s="1075"/>
      <c r="C82" s="1075"/>
      <c r="D82" s="1075"/>
      <c r="E82" s="1075"/>
      <c r="F82" s="1076"/>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74"/>
      <c r="B83" s="1075"/>
      <c r="C83" s="1075"/>
      <c r="D83" s="1075"/>
      <c r="E83" s="1075"/>
      <c r="F83" s="1076"/>
      <c r="G83" s="680"/>
      <c r="H83" s="681"/>
      <c r="I83" s="681"/>
      <c r="J83" s="681"/>
      <c r="K83" s="682"/>
      <c r="L83" s="674"/>
      <c r="M83" s="675"/>
      <c r="N83" s="675"/>
      <c r="O83" s="675"/>
      <c r="P83" s="675"/>
      <c r="Q83" s="675"/>
      <c r="R83" s="675"/>
      <c r="S83" s="675"/>
      <c r="T83" s="675"/>
      <c r="U83" s="675"/>
      <c r="V83" s="675"/>
      <c r="W83" s="675"/>
      <c r="X83" s="676"/>
      <c r="Y83" s="391"/>
      <c r="Z83" s="392"/>
      <c r="AA83" s="392"/>
      <c r="AB83" s="815"/>
      <c r="AC83" s="680"/>
      <c r="AD83" s="681"/>
      <c r="AE83" s="681"/>
      <c r="AF83" s="681"/>
      <c r="AG83" s="682"/>
      <c r="AH83" s="674"/>
      <c r="AI83" s="675"/>
      <c r="AJ83" s="675"/>
      <c r="AK83" s="675"/>
      <c r="AL83" s="675"/>
      <c r="AM83" s="675"/>
      <c r="AN83" s="675"/>
      <c r="AO83" s="675"/>
      <c r="AP83" s="675"/>
      <c r="AQ83" s="675"/>
      <c r="AR83" s="675"/>
      <c r="AS83" s="675"/>
      <c r="AT83" s="676"/>
      <c r="AU83" s="391"/>
      <c r="AV83" s="392"/>
      <c r="AW83" s="392"/>
      <c r="AX83" s="393"/>
    </row>
    <row r="84" spans="1:50" ht="24.75" customHeight="1" x14ac:dyDescent="0.15">
      <c r="A84" s="1074"/>
      <c r="B84" s="1075"/>
      <c r="C84" s="1075"/>
      <c r="D84" s="1075"/>
      <c r="E84" s="1075"/>
      <c r="F84" s="1076"/>
      <c r="G84" s="614"/>
      <c r="H84" s="615"/>
      <c r="I84" s="615"/>
      <c r="J84" s="615"/>
      <c r="K84" s="616"/>
      <c r="L84" s="606"/>
      <c r="M84" s="607"/>
      <c r="N84" s="607"/>
      <c r="O84" s="607"/>
      <c r="P84" s="607"/>
      <c r="Q84" s="607"/>
      <c r="R84" s="607"/>
      <c r="S84" s="607"/>
      <c r="T84" s="607"/>
      <c r="U84" s="607"/>
      <c r="V84" s="607"/>
      <c r="W84" s="607"/>
      <c r="X84" s="608"/>
      <c r="Y84" s="609"/>
      <c r="Z84" s="610"/>
      <c r="AA84" s="610"/>
      <c r="AB84" s="622"/>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74"/>
      <c r="B85" s="1075"/>
      <c r="C85" s="1075"/>
      <c r="D85" s="1075"/>
      <c r="E85" s="1075"/>
      <c r="F85" s="1076"/>
      <c r="G85" s="614"/>
      <c r="H85" s="615"/>
      <c r="I85" s="615"/>
      <c r="J85" s="615"/>
      <c r="K85" s="616"/>
      <c r="L85" s="606"/>
      <c r="M85" s="607"/>
      <c r="N85" s="607"/>
      <c r="O85" s="607"/>
      <c r="P85" s="607"/>
      <c r="Q85" s="607"/>
      <c r="R85" s="607"/>
      <c r="S85" s="607"/>
      <c r="T85" s="607"/>
      <c r="U85" s="607"/>
      <c r="V85" s="607"/>
      <c r="W85" s="607"/>
      <c r="X85" s="608"/>
      <c r="Y85" s="609"/>
      <c r="Z85" s="610"/>
      <c r="AA85" s="610"/>
      <c r="AB85" s="622"/>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74"/>
      <c r="B86" s="1075"/>
      <c r="C86" s="1075"/>
      <c r="D86" s="1075"/>
      <c r="E86" s="1075"/>
      <c r="F86" s="1076"/>
      <c r="G86" s="614"/>
      <c r="H86" s="615"/>
      <c r="I86" s="615"/>
      <c r="J86" s="615"/>
      <c r="K86" s="616"/>
      <c r="L86" s="606"/>
      <c r="M86" s="607"/>
      <c r="N86" s="607"/>
      <c r="O86" s="607"/>
      <c r="P86" s="607"/>
      <c r="Q86" s="607"/>
      <c r="R86" s="607"/>
      <c r="S86" s="607"/>
      <c r="T86" s="607"/>
      <c r="U86" s="607"/>
      <c r="V86" s="607"/>
      <c r="W86" s="607"/>
      <c r="X86" s="608"/>
      <c r="Y86" s="609"/>
      <c r="Z86" s="610"/>
      <c r="AA86" s="610"/>
      <c r="AB86" s="622"/>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74"/>
      <c r="B87" s="1075"/>
      <c r="C87" s="1075"/>
      <c r="D87" s="1075"/>
      <c r="E87" s="1075"/>
      <c r="F87" s="1076"/>
      <c r="G87" s="614"/>
      <c r="H87" s="615"/>
      <c r="I87" s="615"/>
      <c r="J87" s="615"/>
      <c r="K87" s="616"/>
      <c r="L87" s="606"/>
      <c r="M87" s="607"/>
      <c r="N87" s="607"/>
      <c r="O87" s="607"/>
      <c r="P87" s="607"/>
      <c r="Q87" s="607"/>
      <c r="R87" s="607"/>
      <c r="S87" s="607"/>
      <c r="T87" s="607"/>
      <c r="U87" s="607"/>
      <c r="V87" s="607"/>
      <c r="W87" s="607"/>
      <c r="X87" s="608"/>
      <c r="Y87" s="609"/>
      <c r="Z87" s="610"/>
      <c r="AA87" s="610"/>
      <c r="AB87" s="622"/>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74"/>
      <c r="B88" s="1075"/>
      <c r="C88" s="1075"/>
      <c r="D88" s="1075"/>
      <c r="E88" s="1075"/>
      <c r="F88" s="1076"/>
      <c r="G88" s="614"/>
      <c r="H88" s="615"/>
      <c r="I88" s="615"/>
      <c r="J88" s="615"/>
      <c r="K88" s="616"/>
      <c r="L88" s="606"/>
      <c r="M88" s="607"/>
      <c r="N88" s="607"/>
      <c r="O88" s="607"/>
      <c r="P88" s="607"/>
      <c r="Q88" s="607"/>
      <c r="R88" s="607"/>
      <c r="S88" s="607"/>
      <c r="T88" s="607"/>
      <c r="U88" s="607"/>
      <c r="V88" s="607"/>
      <c r="W88" s="607"/>
      <c r="X88" s="608"/>
      <c r="Y88" s="609"/>
      <c r="Z88" s="610"/>
      <c r="AA88" s="610"/>
      <c r="AB88" s="622"/>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74"/>
      <c r="B89" s="1075"/>
      <c r="C89" s="1075"/>
      <c r="D89" s="1075"/>
      <c r="E89" s="1075"/>
      <c r="F89" s="1076"/>
      <c r="G89" s="614"/>
      <c r="H89" s="615"/>
      <c r="I89" s="615"/>
      <c r="J89" s="615"/>
      <c r="K89" s="616"/>
      <c r="L89" s="606"/>
      <c r="M89" s="607"/>
      <c r="N89" s="607"/>
      <c r="O89" s="607"/>
      <c r="P89" s="607"/>
      <c r="Q89" s="607"/>
      <c r="R89" s="607"/>
      <c r="S89" s="607"/>
      <c r="T89" s="607"/>
      <c r="U89" s="607"/>
      <c r="V89" s="607"/>
      <c r="W89" s="607"/>
      <c r="X89" s="608"/>
      <c r="Y89" s="609"/>
      <c r="Z89" s="610"/>
      <c r="AA89" s="610"/>
      <c r="AB89" s="622"/>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74"/>
      <c r="B90" s="1075"/>
      <c r="C90" s="1075"/>
      <c r="D90" s="1075"/>
      <c r="E90" s="1075"/>
      <c r="F90" s="1076"/>
      <c r="G90" s="614"/>
      <c r="H90" s="615"/>
      <c r="I90" s="615"/>
      <c r="J90" s="615"/>
      <c r="K90" s="616"/>
      <c r="L90" s="606"/>
      <c r="M90" s="607"/>
      <c r="N90" s="607"/>
      <c r="O90" s="607"/>
      <c r="P90" s="607"/>
      <c r="Q90" s="607"/>
      <c r="R90" s="607"/>
      <c r="S90" s="607"/>
      <c r="T90" s="607"/>
      <c r="U90" s="607"/>
      <c r="V90" s="607"/>
      <c r="W90" s="607"/>
      <c r="X90" s="608"/>
      <c r="Y90" s="609"/>
      <c r="Z90" s="610"/>
      <c r="AA90" s="610"/>
      <c r="AB90" s="622"/>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74"/>
      <c r="B91" s="1075"/>
      <c r="C91" s="1075"/>
      <c r="D91" s="1075"/>
      <c r="E91" s="1075"/>
      <c r="F91" s="1076"/>
      <c r="G91" s="614"/>
      <c r="H91" s="615"/>
      <c r="I91" s="615"/>
      <c r="J91" s="615"/>
      <c r="K91" s="616"/>
      <c r="L91" s="606"/>
      <c r="M91" s="607"/>
      <c r="N91" s="607"/>
      <c r="O91" s="607"/>
      <c r="P91" s="607"/>
      <c r="Q91" s="607"/>
      <c r="R91" s="607"/>
      <c r="S91" s="607"/>
      <c r="T91" s="607"/>
      <c r="U91" s="607"/>
      <c r="V91" s="607"/>
      <c r="W91" s="607"/>
      <c r="X91" s="608"/>
      <c r="Y91" s="609"/>
      <c r="Z91" s="610"/>
      <c r="AA91" s="610"/>
      <c r="AB91" s="622"/>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74"/>
      <c r="B92" s="1075"/>
      <c r="C92" s="1075"/>
      <c r="D92" s="1075"/>
      <c r="E92" s="1075"/>
      <c r="F92" s="1076"/>
      <c r="G92" s="614"/>
      <c r="H92" s="615"/>
      <c r="I92" s="615"/>
      <c r="J92" s="615"/>
      <c r="K92" s="616"/>
      <c r="L92" s="606"/>
      <c r="M92" s="607"/>
      <c r="N92" s="607"/>
      <c r="O92" s="607"/>
      <c r="P92" s="607"/>
      <c r="Q92" s="607"/>
      <c r="R92" s="607"/>
      <c r="S92" s="607"/>
      <c r="T92" s="607"/>
      <c r="U92" s="607"/>
      <c r="V92" s="607"/>
      <c r="W92" s="607"/>
      <c r="X92" s="608"/>
      <c r="Y92" s="609"/>
      <c r="Z92" s="610"/>
      <c r="AA92" s="610"/>
      <c r="AB92" s="622"/>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74"/>
      <c r="B93" s="1075"/>
      <c r="C93" s="1075"/>
      <c r="D93" s="1075"/>
      <c r="E93" s="1075"/>
      <c r="F93" s="1076"/>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74"/>
      <c r="B94" s="1075"/>
      <c r="C94" s="1075"/>
      <c r="D94" s="1075"/>
      <c r="E94" s="1075"/>
      <c r="F94" s="1076"/>
      <c r="G94" s="603" t="s">
        <v>277</v>
      </c>
      <c r="H94" s="604"/>
      <c r="I94" s="604"/>
      <c r="J94" s="604"/>
      <c r="K94" s="604"/>
      <c r="L94" s="604"/>
      <c r="M94" s="604"/>
      <c r="N94" s="604"/>
      <c r="O94" s="604"/>
      <c r="P94" s="604"/>
      <c r="Q94" s="604"/>
      <c r="R94" s="604"/>
      <c r="S94" s="604"/>
      <c r="T94" s="604"/>
      <c r="U94" s="604"/>
      <c r="V94" s="604"/>
      <c r="W94" s="604"/>
      <c r="X94" s="604"/>
      <c r="Y94" s="604"/>
      <c r="Z94" s="604"/>
      <c r="AA94" s="604"/>
      <c r="AB94" s="605"/>
      <c r="AC94" s="603" t="s">
        <v>185</v>
      </c>
      <c r="AD94" s="604"/>
      <c r="AE94" s="604"/>
      <c r="AF94" s="604"/>
      <c r="AG94" s="604"/>
      <c r="AH94" s="604"/>
      <c r="AI94" s="604"/>
      <c r="AJ94" s="604"/>
      <c r="AK94" s="604"/>
      <c r="AL94" s="604"/>
      <c r="AM94" s="604"/>
      <c r="AN94" s="604"/>
      <c r="AO94" s="604"/>
      <c r="AP94" s="604"/>
      <c r="AQ94" s="604"/>
      <c r="AR94" s="604"/>
      <c r="AS94" s="604"/>
      <c r="AT94" s="604"/>
      <c r="AU94" s="604"/>
      <c r="AV94" s="604"/>
      <c r="AW94" s="604"/>
      <c r="AX94" s="803"/>
    </row>
    <row r="95" spans="1:50" ht="24.75" customHeight="1" x14ac:dyDescent="0.15">
      <c r="A95" s="1074"/>
      <c r="B95" s="1075"/>
      <c r="C95" s="1075"/>
      <c r="D95" s="1075"/>
      <c r="E95" s="1075"/>
      <c r="F95" s="1076"/>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74"/>
      <c r="B96" s="1075"/>
      <c r="C96" s="1075"/>
      <c r="D96" s="1075"/>
      <c r="E96" s="1075"/>
      <c r="F96" s="1076"/>
      <c r="G96" s="680"/>
      <c r="H96" s="681"/>
      <c r="I96" s="681"/>
      <c r="J96" s="681"/>
      <c r="K96" s="682"/>
      <c r="L96" s="674"/>
      <c r="M96" s="675"/>
      <c r="N96" s="675"/>
      <c r="O96" s="675"/>
      <c r="P96" s="675"/>
      <c r="Q96" s="675"/>
      <c r="R96" s="675"/>
      <c r="S96" s="675"/>
      <c r="T96" s="675"/>
      <c r="U96" s="675"/>
      <c r="V96" s="675"/>
      <c r="W96" s="675"/>
      <c r="X96" s="676"/>
      <c r="Y96" s="391"/>
      <c r="Z96" s="392"/>
      <c r="AA96" s="392"/>
      <c r="AB96" s="815"/>
      <c r="AC96" s="680"/>
      <c r="AD96" s="681"/>
      <c r="AE96" s="681"/>
      <c r="AF96" s="681"/>
      <c r="AG96" s="682"/>
      <c r="AH96" s="674"/>
      <c r="AI96" s="675"/>
      <c r="AJ96" s="675"/>
      <c r="AK96" s="675"/>
      <c r="AL96" s="675"/>
      <c r="AM96" s="675"/>
      <c r="AN96" s="675"/>
      <c r="AO96" s="675"/>
      <c r="AP96" s="675"/>
      <c r="AQ96" s="675"/>
      <c r="AR96" s="675"/>
      <c r="AS96" s="675"/>
      <c r="AT96" s="676"/>
      <c r="AU96" s="391"/>
      <c r="AV96" s="392"/>
      <c r="AW96" s="392"/>
      <c r="AX96" s="393"/>
    </row>
    <row r="97" spans="1:50" ht="24.75" customHeight="1" x14ac:dyDescent="0.15">
      <c r="A97" s="1074"/>
      <c r="B97" s="1075"/>
      <c r="C97" s="1075"/>
      <c r="D97" s="1075"/>
      <c r="E97" s="1075"/>
      <c r="F97" s="1076"/>
      <c r="G97" s="614"/>
      <c r="H97" s="615"/>
      <c r="I97" s="615"/>
      <c r="J97" s="615"/>
      <c r="K97" s="616"/>
      <c r="L97" s="606"/>
      <c r="M97" s="607"/>
      <c r="N97" s="607"/>
      <c r="O97" s="607"/>
      <c r="P97" s="607"/>
      <c r="Q97" s="607"/>
      <c r="R97" s="607"/>
      <c r="S97" s="607"/>
      <c r="T97" s="607"/>
      <c r="U97" s="607"/>
      <c r="V97" s="607"/>
      <c r="W97" s="607"/>
      <c r="X97" s="608"/>
      <c r="Y97" s="609"/>
      <c r="Z97" s="610"/>
      <c r="AA97" s="610"/>
      <c r="AB97" s="622"/>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74"/>
      <c r="B98" s="1075"/>
      <c r="C98" s="1075"/>
      <c r="D98" s="1075"/>
      <c r="E98" s="1075"/>
      <c r="F98" s="1076"/>
      <c r="G98" s="614"/>
      <c r="H98" s="615"/>
      <c r="I98" s="615"/>
      <c r="J98" s="615"/>
      <c r="K98" s="616"/>
      <c r="L98" s="606"/>
      <c r="M98" s="607"/>
      <c r="N98" s="607"/>
      <c r="O98" s="607"/>
      <c r="P98" s="607"/>
      <c r="Q98" s="607"/>
      <c r="R98" s="607"/>
      <c r="S98" s="607"/>
      <c r="T98" s="607"/>
      <c r="U98" s="607"/>
      <c r="V98" s="607"/>
      <c r="W98" s="607"/>
      <c r="X98" s="608"/>
      <c r="Y98" s="609"/>
      <c r="Z98" s="610"/>
      <c r="AA98" s="610"/>
      <c r="AB98" s="622"/>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74"/>
      <c r="B99" s="1075"/>
      <c r="C99" s="1075"/>
      <c r="D99" s="1075"/>
      <c r="E99" s="1075"/>
      <c r="F99" s="1076"/>
      <c r="G99" s="614"/>
      <c r="H99" s="615"/>
      <c r="I99" s="615"/>
      <c r="J99" s="615"/>
      <c r="K99" s="616"/>
      <c r="L99" s="606"/>
      <c r="M99" s="607"/>
      <c r="N99" s="607"/>
      <c r="O99" s="607"/>
      <c r="P99" s="607"/>
      <c r="Q99" s="607"/>
      <c r="R99" s="607"/>
      <c r="S99" s="607"/>
      <c r="T99" s="607"/>
      <c r="U99" s="607"/>
      <c r="V99" s="607"/>
      <c r="W99" s="607"/>
      <c r="X99" s="608"/>
      <c r="Y99" s="609"/>
      <c r="Z99" s="610"/>
      <c r="AA99" s="610"/>
      <c r="AB99" s="622"/>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74"/>
      <c r="B100" s="1075"/>
      <c r="C100" s="1075"/>
      <c r="D100" s="1075"/>
      <c r="E100" s="1075"/>
      <c r="F100" s="1076"/>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2"/>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74"/>
      <c r="B101" s="1075"/>
      <c r="C101" s="1075"/>
      <c r="D101" s="1075"/>
      <c r="E101" s="1075"/>
      <c r="F101" s="1076"/>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2"/>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74"/>
      <c r="B102" s="1075"/>
      <c r="C102" s="1075"/>
      <c r="D102" s="1075"/>
      <c r="E102" s="1075"/>
      <c r="F102" s="1076"/>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2"/>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74"/>
      <c r="B103" s="1075"/>
      <c r="C103" s="1075"/>
      <c r="D103" s="1075"/>
      <c r="E103" s="1075"/>
      <c r="F103" s="1076"/>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2"/>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74"/>
      <c r="B104" s="1075"/>
      <c r="C104" s="1075"/>
      <c r="D104" s="1075"/>
      <c r="E104" s="1075"/>
      <c r="F104" s="1076"/>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2"/>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74"/>
      <c r="B105" s="1075"/>
      <c r="C105" s="1075"/>
      <c r="D105" s="1075"/>
      <c r="E105" s="1075"/>
      <c r="F105" s="1076"/>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2"/>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03" t="s">
        <v>186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278</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3"/>
    </row>
    <row r="109" spans="1:50" ht="24.75" customHeight="1" x14ac:dyDescent="0.15">
      <c r="A109" s="1074"/>
      <c r="B109" s="1075"/>
      <c r="C109" s="1075"/>
      <c r="D109" s="1075"/>
      <c r="E109" s="1075"/>
      <c r="F109" s="1076"/>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74"/>
      <c r="B110" s="1075"/>
      <c r="C110" s="1075"/>
      <c r="D110" s="1075"/>
      <c r="E110" s="1075"/>
      <c r="F110" s="1076"/>
      <c r="G110" s="680"/>
      <c r="H110" s="681"/>
      <c r="I110" s="681"/>
      <c r="J110" s="681"/>
      <c r="K110" s="682"/>
      <c r="L110" s="674"/>
      <c r="M110" s="675"/>
      <c r="N110" s="675"/>
      <c r="O110" s="675"/>
      <c r="P110" s="675"/>
      <c r="Q110" s="675"/>
      <c r="R110" s="675"/>
      <c r="S110" s="675"/>
      <c r="T110" s="675"/>
      <c r="U110" s="675"/>
      <c r="V110" s="675"/>
      <c r="W110" s="675"/>
      <c r="X110" s="676"/>
      <c r="Y110" s="391"/>
      <c r="Z110" s="392"/>
      <c r="AA110" s="392"/>
      <c r="AB110" s="815"/>
      <c r="AC110" s="680"/>
      <c r="AD110" s="681"/>
      <c r="AE110" s="681"/>
      <c r="AF110" s="681"/>
      <c r="AG110" s="682"/>
      <c r="AH110" s="674"/>
      <c r="AI110" s="675"/>
      <c r="AJ110" s="675"/>
      <c r="AK110" s="675"/>
      <c r="AL110" s="675"/>
      <c r="AM110" s="675"/>
      <c r="AN110" s="675"/>
      <c r="AO110" s="675"/>
      <c r="AP110" s="675"/>
      <c r="AQ110" s="675"/>
      <c r="AR110" s="675"/>
      <c r="AS110" s="675"/>
      <c r="AT110" s="676"/>
      <c r="AU110" s="391"/>
      <c r="AV110" s="392"/>
      <c r="AW110" s="392"/>
      <c r="AX110" s="393"/>
    </row>
    <row r="111" spans="1:50" ht="24.75" customHeight="1" x14ac:dyDescent="0.15">
      <c r="A111" s="1074"/>
      <c r="B111" s="1075"/>
      <c r="C111" s="1075"/>
      <c r="D111" s="1075"/>
      <c r="E111" s="1075"/>
      <c r="F111" s="1076"/>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2"/>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74"/>
      <c r="B112" s="1075"/>
      <c r="C112" s="1075"/>
      <c r="D112" s="1075"/>
      <c r="E112" s="1075"/>
      <c r="F112" s="1076"/>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2"/>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74"/>
      <c r="B113" s="1075"/>
      <c r="C113" s="1075"/>
      <c r="D113" s="1075"/>
      <c r="E113" s="1075"/>
      <c r="F113" s="1076"/>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2"/>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74"/>
      <c r="B114" s="1075"/>
      <c r="C114" s="1075"/>
      <c r="D114" s="1075"/>
      <c r="E114" s="1075"/>
      <c r="F114" s="1076"/>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2"/>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74"/>
      <c r="B115" s="1075"/>
      <c r="C115" s="1075"/>
      <c r="D115" s="1075"/>
      <c r="E115" s="1075"/>
      <c r="F115" s="1076"/>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2"/>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74"/>
      <c r="B116" s="1075"/>
      <c r="C116" s="1075"/>
      <c r="D116" s="1075"/>
      <c r="E116" s="1075"/>
      <c r="F116" s="1076"/>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2"/>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74"/>
      <c r="B117" s="1075"/>
      <c r="C117" s="1075"/>
      <c r="D117" s="1075"/>
      <c r="E117" s="1075"/>
      <c r="F117" s="1076"/>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2"/>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74"/>
      <c r="B118" s="1075"/>
      <c r="C118" s="1075"/>
      <c r="D118" s="1075"/>
      <c r="E118" s="1075"/>
      <c r="F118" s="1076"/>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2"/>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74"/>
      <c r="B119" s="1075"/>
      <c r="C119" s="1075"/>
      <c r="D119" s="1075"/>
      <c r="E119" s="1075"/>
      <c r="F119" s="1076"/>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2"/>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74"/>
      <c r="B120" s="1075"/>
      <c r="C120" s="1075"/>
      <c r="D120" s="1075"/>
      <c r="E120" s="1075"/>
      <c r="F120" s="1076"/>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74"/>
      <c r="B121" s="1075"/>
      <c r="C121" s="1075"/>
      <c r="D121" s="1075"/>
      <c r="E121" s="1075"/>
      <c r="F121" s="1076"/>
      <c r="G121" s="603" t="s">
        <v>279</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280</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3"/>
    </row>
    <row r="122" spans="1:50" ht="25.5" customHeight="1" x14ac:dyDescent="0.15">
      <c r="A122" s="1074"/>
      <c r="B122" s="1075"/>
      <c r="C122" s="1075"/>
      <c r="D122" s="1075"/>
      <c r="E122" s="1075"/>
      <c r="F122" s="1076"/>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74"/>
      <c r="B123" s="1075"/>
      <c r="C123" s="1075"/>
      <c r="D123" s="1075"/>
      <c r="E123" s="1075"/>
      <c r="F123" s="1076"/>
      <c r="G123" s="680"/>
      <c r="H123" s="681"/>
      <c r="I123" s="681"/>
      <c r="J123" s="681"/>
      <c r="K123" s="682"/>
      <c r="L123" s="674"/>
      <c r="M123" s="675"/>
      <c r="N123" s="675"/>
      <c r="O123" s="675"/>
      <c r="P123" s="675"/>
      <c r="Q123" s="675"/>
      <c r="R123" s="675"/>
      <c r="S123" s="675"/>
      <c r="T123" s="675"/>
      <c r="U123" s="675"/>
      <c r="V123" s="675"/>
      <c r="W123" s="675"/>
      <c r="X123" s="676"/>
      <c r="Y123" s="391"/>
      <c r="Z123" s="392"/>
      <c r="AA123" s="392"/>
      <c r="AB123" s="815"/>
      <c r="AC123" s="680"/>
      <c r="AD123" s="681"/>
      <c r="AE123" s="681"/>
      <c r="AF123" s="681"/>
      <c r="AG123" s="682"/>
      <c r="AH123" s="674"/>
      <c r="AI123" s="675"/>
      <c r="AJ123" s="675"/>
      <c r="AK123" s="675"/>
      <c r="AL123" s="675"/>
      <c r="AM123" s="675"/>
      <c r="AN123" s="675"/>
      <c r="AO123" s="675"/>
      <c r="AP123" s="675"/>
      <c r="AQ123" s="675"/>
      <c r="AR123" s="675"/>
      <c r="AS123" s="675"/>
      <c r="AT123" s="676"/>
      <c r="AU123" s="391"/>
      <c r="AV123" s="392"/>
      <c r="AW123" s="392"/>
      <c r="AX123" s="393"/>
    </row>
    <row r="124" spans="1:50" ht="24.75" customHeight="1" x14ac:dyDescent="0.15">
      <c r="A124" s="1074"/>
      <c r="B124" s="1075"/>
      <c r="C124" s="1075"/>
      <c r="D124" s="1075"/>
      <c r="E124" s="1075"/>
      <c r="F124" s="1076"/>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2"/>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74"/>
      <c r="B125" s="1075"/>
      <c r="C125" s="1075"/>
      <c r="D125" s="1075"/>
      <c r="E125" s="1075"/>
      <c r="F125" s="1076"/>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2"/>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74"/>
      <c r="B126" s="1075"/>
      <c r="C126" s="1075"/>
      <c r="D126" s="1075"/>
      <c r="E126" s="1075"/>
      <c r="F126" s="1076"/>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2"/>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74"/>
      <c r="B127" s="1075"/>
      <c r="C127" s="1075"/>
      <c r="D127" s="1075"/>
      <c r="E127" s="1075"/>
      <c r="F127" s="1076"/>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2"/>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74"/>
      <c r="B128" s="1075"/>
      <c r="C128" s="1075"/>
      <c r="D128" s="1075"/>
      <c r="E128" s="1075"/>
      <c r="F128" s="1076"/>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2"/>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74"/>
      <c r="B129" s="1075"/>
      <c r="C129" s="1075"/>
      <c r="D129" s="1075"/>
      <c r="E129" s="1075"/>
      <c r="F129" s="1076"/>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2"/>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74"/>
      <c r="B130" s="1075"/>
      <c r="C130" s="1075"/>
      <c r="D130" s="1075"/>
      <c r="E130" s="1075"/>
      <c r="F130" s="1076"/>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2"/>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74"/>
      <c r="B131" s="1075"/>
      <c r="C131" s="1075"/>
      <c r="D131" s="1075"/>
      <c r="E131" s="1075"/>
      <c r="F131" s="1076"/>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2"/>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74"/>
      <c r="B132" s="1075"/>
      <c r="C132" s="1075"/>
      <c r="D132" s="1075"/>
      <c r="E132" s="1075"/>
      <c r="F132" s="1076"/>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2"/>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74"/>
      <c r="B133" s="1075"/>
      <c r="C133" s="1075"/>
      <c r="D133" s="1075"/>
      <c r="E133" s="1075"/>
      <c r="F133" s="1076"/>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74"/>
      <c r="B134" s="1075"/>
      <c r="C134" s="1075"/>
      <c r="D134" s="1075"/>
      <c r="E134" s="1075"/>
      <c r="F134" s="1076"/>
      <c r="G134" s="603" t="s">
        <v>281</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282</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3"/>
    </row>
    <row r="135" spans="1:50" ht="24.75" customHeight="1" x14ac:dyDescent="0.15">
      <c r="A135" s="1074"/>
      <c r="B135" s="1075"/>
      <c r="C135" s="1075"/>
      <c r="D135" s="1075"/>
      <c r="E135" s="1075"/>
      <c r="F135" s="1076"/>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74"/>
      <c r="B136" s="1075"/>
      <c r="C136" s="1075"/>
      <c r="D136" s="1075"/>
      <c r="E136" s="1075"/>
      <c r="F136" s="1076"/>
      <c r="G136" s="680"/>
      <c r="H136" s="681"/>
      <c r="I136" s="681"/>
      <c r="J136" s="681"/>
      <c r="K136" s="682"/>
      <c r="L136" s="674"/>
      <c r="M136" s="675"/>
      <c r="N136" s="675"/>
      <c r="O136" s="675"/>
      <c r="P136" s="675"/>
      <c r="Q136" s="675"/>
      <c r="R136" s="675"/>
      <c r="S136" s="675"/>
      <c r="T136" s="675"/>
      <c r="U136" s="675"/>
      <c r="V136" s="675"/>
      <c r="W136" s="675"/>
      <c r="X136" s="676"/>
      <c r="Y136" s="391"/>
      <c r="Z136" s="392"/>
      <c r="AA136" s="392"/>
      <c r="AB136" s="815"/>
      <c r="AC136" s="680"/>
      <c r="AD136" s="681"/>
      <c r="AE136" s="681"/>
      <c r="AF136" s="681"/>
      <c r="AG136" s="682"/>
      <c r="AH136" s="674"/>
      <c r="AI136" s="675"/>
      <c r="AJ136" s="675"/>
      <c r="AK136" s="675"/>
      <c r="AL136" s="675"/>
      <c r="AM136" s="675"/>
      <c r="AN136" s="675"/>
      <c r="AO136" s="675"/>
      <c r="AP136" s="675"/>
      <c r="AQ136" s="675"/>
      <c r="AR136" s="675"/>
      <c r="AS136" s="675"/>
      <c r="AT136" s="676"/>
      <c r="AU136" s="391"/>
      <c r="AV136" s="392"/>
      <c r="AW136" s="392"/>
      <c r="AX136" s="393"/>
    </row>
    <row r="137" spans="1:50" ht="24.75" customHeight="1" x14ac:dyDescent="0.15">
      <c r="A137" s="1074"/>
      <c r="B137" s="1075"/>
      <c r="C137" s="1075"/>
      <c r="D137" s="1075"/>
      <c r="E137" s="1075"/>
      <c r="F137" s="1076"/>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2"/>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74"/>
      <c r="B138" s="1075"/>
      <c r="C138" s="1075"/>
      <c r="D138" s="1075"/>
      <c r="E138" s="1075"/>
      <c r="F138" s="1076"/>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2"/>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74"/>
      <c r="B139" s="1075"/>
      <c r="C139" s="1075"/>
      <c r="D139" s="1075"/>
      <c r="E139" s="1075"/>
      <c r="F139" s="1076"/>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2"/>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74"/>
      <c r="B140" s="1075"/>
      <c r="C140" s="1075"/>
      <c r="D140" s="1075"/>
      <c r="E140" s="1075"/>
      <c r="F140" s="1076"/>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2"/>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74"/>
      <c r="B141" s="1075"/>
      <c r="C141" s="1075"/>
      <c r="D141" s="1075"/>
      <c r="E141" s="1075"/>
      <c r="F141" s="1076"/>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2"/>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74"/>
      <c r="B142" s="1075"/>
      <c r="C142" s="1075"/>
      <c r="D142" s="1075"/>
      <c r="E142" s="1075"/>
      <c r="F142" s="1076"/>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2"/>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74"/>
      <c r="B143" s="1075"/>
      <c r="C143" s="1075"/>
      <c r="D143" s="1075"/>
      <c r="E143" s="1075"/>
      <c r="F143" s="1076"/>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2"/>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74"/>
      <c r="B144" s="1075"/>
      <c r="C144" s="1075"/>
      <c r="D144" s="1075"/>
      <c r="E144" s="1075"/>
      <c r="F144" s="1076"/>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2"/>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74"/>
      <c r="B145" s="1075"/>
      <c r="C145" s="1075"/>
      <c r="D145" s="1075"/>
      <c r="E145" s="1075"/>
      <c r="F145" s="1076"/>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2"/>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74"/>
      <c r="B146" s="1075"/>
      <c r="C146" s="1075"/>
      <c r="D146" s="1075"/>
      <c r="E146" s="1075"/>
      <c r="F146" s="1076"/>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74"/>
      <c r="B147" s="1075"/>
      <c r="C147" s="1075"/>
      <c r="D147" s="1075"/>
      <c r="E147" s="1075"/>
      <c r="F147" s="1076"/>
      <c r="G147" s="603" t="s">
        <v>283</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3"/>
    </row>
    <row r="148" spans="1:50" ht="24.75" customHeight="1" x14ac:dyDescent="0.15">
      <c r="A148" s="1074"/>
      <c r="B148" s="1075"/>
      <c r="C148" s="1075"/>
      <c r="D148" s="1075"/>
      <c r="E148" s="1075"/>
      <c r="F148" s="1076"/>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74"/>
      <c r="B149" s="1075"/>
      <c r="C149" s="1075"/>
      <c r="D149" s="1075"/>
      <c r="E149" s="1075"/>
      <c r="F149" s="1076"/>
      <c r="G149" s="680"/>
      <c r="H149" s="681"/>
      <c r="I149" s="681"/>
      <c r="J149" s="681"/>
      <c r="K149" s="682"/>
      <c r="L149" s="674"/>
      <c r="M149" s="675"/>
      <c r="N149" s="675"/>
      <c r="O149" s="675"/>
      <c r="P149" s="675"/>
      <c r="Q149" s="675"/>
      <c r="R149" s="675"/>
      <c r="S149" s="675"/>
      <c r="T149" s="675"/>
      <c r="U149" s="675"/>
      <c r="V149" s="675"/>
      <c r="W149" s="675"/>
      <c r="X149" s="676"/>
      <c r="Y149" s="391"/>
      <c r="Z149" s="392"/>
      <c r="AA149" s="392"/>
      <c r="AB149" s="815"/>
      <c r="AC149" s="680"/>
      <c r="AD149" s="681"/>
      <c r="AE149" s="681"/>
      <c r="AF149" s="681"/>
      <c r="AG149" s="682"/>
      <c r="AH149" s="674"/>
      <c r="AI149" s="675"/>
      <c r="AJ149" s="675"/>
      <c r="AK149" s="675"/>
      <c r="AL149" s="675"/>
      <c r="AM149" s="675"/>
      <c r="AN149" s="675"/>
      <c r="AO149" s="675"/>
      <c r="AP149" s="675"/>
      <c r="AQ149" s="675"/>
      <c r="AR149" s="675"/>
      <c r="AS149" s="675"/>
      <c r="AT149" s="676"/>
      <c r="AU149" s="391"/>
      <c r="AV149" s="392"/>
      <c r="AW149" s="392"/>
      <c r="AX149" s="393"/>
    </row>
    <row r="150" spans="1:50" ht="24.75" customHeight="1" x14ac:dyDescent="0.15">
      <c r="A150" s="1074"/>
      <c r="B150" s="1075"/>
      <c r="C150" s="1075"/>
      <c r="D150" s="1075"/>
      <c r="E150" s="1075"/>
      <c r="F150" s="1076"/>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2"/>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74"/>
      <c r="B151" s="1075"/>
      <c r="C151" s="1075"/>
      <c r="D151" s="1075"/>
      <c r="E151" s="1075"/>
      <c r="F151" s="1076"/>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2"/>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74"/>
      <c r="B152" s="1075"/>
      <c r="C152" s="1075"/>
      <c r="D152" s="1075"/>
      <c r="E152" s="1075"/>
      <c r="F152" s="1076"/>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2"/>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74"/>
      <c r="B153" s="1075"/>
      <c r="C153" s="1075"/>
      <c r="D153" s="1075"/>
      <c r="E153" s="1075"/>
      <c r="F153" s="1076"/>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2"/>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74"/>
      <c r="B154" s="1075"/>
      <c r="C154" s="1075"/>
      <c r="D154" s="1075"/>
      <c r="E154" s="1075"/>
      <c r="F154" s="1076"/>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2"/>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74"/>
      <c r="B155" s="1075"/>
      <c r="C155" s="1075"/>
      <c r="D155" s="1075"/>
      <c r="E155" s="1075"/>
      <c r="F155" s="1076"/>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2"/>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74"/>
      <c r="B156" s="1075"/>
      <c r="C156" s="1075"/>
      <c r="D156" s="1075"/>
      <c r="E156" s="1075"/>
      <c r="F156" s="1076"/>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2"/>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74"/>
      <c r="B157" s="1075"/>
      <c r="C157" s="1075"/>
      <c r="D157" s="1075"/>
      <c r="E157" s="1075"/>
      <c r="F157" s="1076"/>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2"/>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74"/>
      <c r="B158" s="1075"/>
      <c r="C158" s="1075"/>
      <c r="D158" s="1075"/>
      <c r="E158" s="1075"/>
      <c r="F158" s="1076"/>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2"/>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03" t="s">
        <v>188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284</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3"/>
    </row>
    <row r="162" spans="1:50" ht="24.75" customHeight="1" x14ac:dyDescent="0.15">
      <c r="A162" s="1074"/>
      <c r="B162" s="1075"/>
      <c r="C162" s="1075"/>
      <c r="D162" s="1075"/>
      <c r="E162" s="1075"/>
      <c r="F162" s="1076"/>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74"/>
      <c r="B163" s="1075"/>
      <c r="C163" s="1075"/>
      <c r="D163" s="1075"/>
      <c r="E163" s="1075"/>
      <c r="F163" s="1076"/>
      <c r="G163" s="680"/>
      <c r="H163" s="681"/>
      <c r="I163" s="681"/>
      <c r="J163" s="681"/>
      <c r="K163" s="682"/>
      <c r="L163" s="674"/>
      <c r="M163" s="675"/>
      <c r="N163" s="675"/>
      <c r="O163" s="675"/>
      <c r="P163" s="675"/>
      <c r="Q163" s="675"/>
      <c r="R163" s="675"/>
      <c r="S163" s="675"/>
      <c r="T163" s="675"/>
      <c r="U163" s="675"/>
      <c r="V163" s="675"/>
      <c r="W163" s="675"/>
      <c r="X163" s="676"/>
      <c r="Y163" s="391"/>
      <c r="Z163" s="392"/>
      <c r="AA163" s="392"/>
      <c r="AB163" s="815"/>
      <c r="AC163" s="680"/>
      <c r="AD163" s="681"/>
      <c r="AE163" s="681"/>
      <c r="AF163" s="681"/>
      <c r="AG163" s="682"/>
      <c r="AH163" s="674"/>
      <c r="AI163" s="675"/>
      <c r="AJ163" s="675"/>
      <c r="AK163" s="675"/>
      <c r="AL163" s="675"/>
      <c r="AM163" s="675"/>
      <c r="AN163" s="675"/>
      <c r="AO163" s="675"/>
      <c r="AP163" s="675"/>
      <c r="AQ163" s="675"/>
      <c r="AR163" s="675"/>
      <c r="AS163" s="675"/>
      <c r="AT163" s="676"/>
      <c r="AU163" s="391"/>
      <c r="AV163" s="392"/>
      <c r="AW163" s="392"/>
      <c r="AX163" s="393"/>
    </row>
    <row r="164" spans="1:50" ht="24.75" customHeight="1" x14ac:dyDescent="0.15">
      <c r="A164" s="1074"/>
      <c r="B164" s="1075"/>
      <c r="C164" s="1075"/>
      <c r="D164" s="1075"/>
      <c r="E164" s="1075"/>
      <c r="F164" s="1076"/>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2"/>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74"/>
      <c r="B165" s="1075"/>
      <c r="C165" s="1075"/>
      <c r="D165" s="1075"/>
      <c r="E165" s="1075"/>
      <c r="F165" s="1076"/>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2"/>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74"/>
      <c r="B166" s="1075"/>
      <c r="C166" s="1075"/>
      <c r="D166" s="1075"/>
      <c r="E166" s="1075"/>
      <c r="F166" s="1076"/>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2"/>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74"/>
      <c r="B167" s="1075"/>
      <c r="C167" s="1075"/>
      <c r="D167" s="1075"/>
      <c r="E167" s="1075"/>
      <c r="F167" s="1076"/>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2"/>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74"/>
      <c r="B168" s="1075"/>
      <c r="C168" s="1075"/>
      <c r="D168" s="1075"/>
      <c r="E168" s="1075"/>
      <c r="F168" s="1076"/>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2"/>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74"/>
      <c r="B169" s="1075"/>
      <c r="C169" s="1075"/>
      <c r="D169" s="1075"/>
      <c r="E169" s="1075"/>
      <c r="F169" s="1076"/>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2"/>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74"/>
      <c r="B170" s="1075"/>
      <c r="C170" s="1075"/>
      <c r="D170" s="1075"/>
      <c r="E170" s="1075"/>
      <c r="F170" s="1076"/>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2"/>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74"/>
      <c r="B171" s="1075"/>
      <c r="C171" s="1075"/>
      <c r="D171" s="1075"/>
      <c r="E171" s="1075"/>
      <c r="F171" s="1076"/>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2"/>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74"/>
      <c r="B172" s="1075"/>
      <c r="C172" s="1075"/>
      <c r="D172" s="1075"/>
      <c r="E172" s="1075"/>
      <c r="F172" s="1076"/>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2"/>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74"/>
      <c r="B173" s="1075"/>
      <c r="C173" s="1075"/>
      <c r="D173" s="1075"/>
      <c r="E173" s="1075"/>
      <c r="F173" s="1076"/>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74"/>
      <c r="B174" s="1075"/>
      <c r="C174" s="1075"/>
      <c r="D174" s="1075"/>
      <c r="E174" s="1075"/>
      <c r="F174" s="1076"/>
      <c r="G174" s="603" t="s">
        <v>285</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286</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3"/>
    </row>
    <row r="175" spans="1:50" ht="25.5" customHeight="1" x14ac:dyDescent="0.15">
      <c r="A175" s="1074"/>
      <c r="B175" s="1075"/>
      <c r="C175" s="1075"/>
      <c r="D175" s="1075"/>
      <c r="E175" s="1075"/>
      <c r="F175" s="1076"/>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74"/>
      <c r="B176" s="1075"/>
      <c r="C176" s="1075"/>
      <c r="D176" s="1075"/>
      <c r="E176" s="1075"/>
      <c r="F176" s="1076"/>
      <c r="G176" s="680"/>
      <c r="H176" s="681"/>
      <c r="I176" s="681"/>
      <c r="J176" s="681"/>
      <c r="K176" s="682"/>
      <c r="L176" s="674"/>
      <c r="M176" s="675"/>
      <c r="N176" s="675"/>
      <c r="O176" s="675"/>
      <c r="P176" s="675"/>
      <c r="Q176" s="675"/>
      <c r="R176" s="675"/>
      <c r="S176" s="675"/>
      <c r="T176" s="675"/>
      <c r="U176" s="675"/>
      <c r="V176" s="675"/>
      <c r="W176" s="675"/>
      <c r="X176" s="676"/>
      <c r="Y176" s="391"/>
      <c r="Z176" s="392"/>
      <c r="AA176" s="392"/>
      <c r="AB176" s="815"/>
      <c r="AC176" s="680"/>
      <c r="AD176" s="681"/>
      <c r="AE176" s="681"/>
      <c r="AF176" s="681"/>
      <c r="AG176" s="682"/>
      <c r="AH176" s="674"/>
      <c r="AI176" s="675"/>
      <c r="AJ176" s="675"/>
      <c r="AK176" s="675"/>
      <c r="AL176" s="675"/>
      <c r="AM176" s="675"/>
      <c r="AN176" s="675"/>
      <c r="AO176" s="675"/>
      <c r="AP176" s="675"/>
      <c r="AQ176" s="675"/>
      <c r="AR176" s="675"/>
      <c r="AS176" s="675"/>
      <c r="AT176" s="676"/>
      <c r="AU176" s="391"/>
      <c r="AV176" s="392"/>
      <c r="AW176" s="392"/>
      <c r="AX176" s="393"/>
    </row>
    <row r="177" spans="1:50" ht="24.75" customHeight="1" x14ac:dyDescent="0.15">
      <c r="A177" s="1074"/>
      <c r="B177" s="1075"/>
      <c r="C177" s="1075"/>
      <c r="D177" s="1075"/>
      <c r="E177" s="1075"/>
      <c r="F177" s="1076"/>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2"/>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74"/>
      <c r="B178" s="1075"/>
      <c r="C178" s="1075"/>
      <c r="D178" s="1075"/>
      <c r="E178" s="1075"/>
      <c r="F178" s="1076"/>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2"/>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74"/>
      <c r="B179" s="1075"/>
      <c r="C179" s="1075"/>
      <c r="D179" s="1075"/>
      <c r="E179" s="1075"/>
      <c r="F179" s="1076"/>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2"/>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74"/>
      <c r="B180" s="1075"/>
      <c r="C180" s="1075"/>
      <c r="D180" s="1075"/>
      <c r="E180" s="1075"/>
      <c r="F180" s="1076"/>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2"/>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74"/>
      <c r="B181" s="1075"/>
      <c r="C181" s="1075"/>
      <c r="D181" s="1075"/>
      <c r="E181" s="1075"/>
      <c r="F181" s="1076"/>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2"/>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74"/>
      <c r="B182" s="1075"/>
      <c r="C182" s="1075"/>
      <c r="D182" s="1075"/>
      <c r="E182" s="1075"/>
      <c r="F182" s="1076"/>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2"/>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74"/>
      <c r="B183" s="1075"/>
      <c r="C183" s="1075"/>
      <c r="D183" s="1075"/>
      <c r="E183" s="1075"/>
      <c r="F183" s="1076"/>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2"/>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74"/>
      <c r="B184" s="1075"/>
      <c r="C184" s="1075"/>
      <c r="D184" s="1075"/>
      <c r="E184" s="1075"/>
      <c r="F184" s="1076"/>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2"/>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74"/>
      <c r="B185" s="1075"/>
      <c r="C185" s="1075"/>
      <c r="D185" s="1075"/>
      <c r="E185" s="1075"/>
      <c r="F185" s="1076"/>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2"/>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74"/>
      <c r="B186" s="1075"/>
      <c r="C186" s="1075"/>
      <c r="D186" s="1075"/>
      <c r="E186" s="1075"/>
      <c r="F186" s="1076"/>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74"/>
      <c r="B187" s="1075"/>
      <c r="C187" s="1075"/>
      <c r="D187" s="1075"/>
      <c r="E187" s="1075"/>
      <c r="F187" s="1076"/>
      <c r="G187" s="603" t="s">
        <v>288</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287</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3"/>
    </row>
    <row r="188" spans="1:50" ht="24.75" customHeight="1" x14ac:dyDescent="0.15">
      <c r="A188" s="1074"/>
      <c r="B188" s="1075"/>
      <c r="C188" s="1075"/>
      <c r="D188" s="1075"/>
      <c r="E188" s="1075"/>
      <c r="F188" s="1076"/>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74"/>
      <c r="B189" s="1075"/>
      <c r="C189" s="1075"/>
      <c r="D189" s="1075"/>
      <c r="E189" s="1075"/>
      <c r="F189" s="1076"/>
      <c r="G189" s="680"/>
      <c r="H189" s="681"/>
      <c r="I189" s="681"/>
      <c r="J189" s="681"/>
      <c r="K189" s="682"/>
      <c r="L189" s="674"/>
      <c r="M189" s="675"/>
      <c r="N189" s="675"/>
      <c r="O189" s="675"/>
      <c r="P189" s="675"/>
      <c r="Q189" s="675"/>
      <c r="R189" s="675"/>
      <c r="S189" s="675"/>
      <c r="T189" s="675"/>
      <c r="U189" s="675"/>
      <c r="V189" s="675"/>
      <c r="W189" s="675"/>
      <c r="X189" s="676"/>
      <c r="Y189" s="391"/>
      <c r="Z189" s="392"/>
      <c r="AA189" s="392"/>
      <c r="AB189" s="815"/>
      <c r="AC189" s="680"/>
      <c r="AD189" s="681"/>
      <c r="AE189" s="681"/>
      <c r="AF189" s="681"/>
      <c r="AG189" s="682"/>
      <c r="AH189" s="674"/>
      <c r="AI189" s="675"/>
      <c r="AJ189" s="675"/>
      <c r="AK189" s="675"/>
      <c r="AL189" s="675"/>
      <c r="AM189" s="675"/>
      <c r="AN189" s="675"/>
      <c r="AO189" s="675"/>
      <c r="AP189" s="675"/>
      <c r="AQ189" s="675"/>
      <c r="AR189" s="675"/>
      <c r="AS189" s="675"/>
      <c r="AT189" s="676"/>
      <c r="AU189" s="391"/>
      <c r="AV189" s="392"/>
      <c r="AW189" s="392"/>
      <c r="AX189" s="393"/>
    </row>
    <row r="190" spans="1:50" ht="24.75" customHeight="1" x14ac:dyDescent="0.15">
      <c r="A190" s="1074"/>
      <c r="B190" s="1075"/>
      <c r="C190" s="1075"/>
      <c r="D190" s="1075"/>
      <c r="E190" s="1075"/>
      <c r="F190" s="1076"/>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2"/>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74"/>
      <c r="B191" s="1075"/>
      <c r="C191" s="1075"/>
      <c r="D191" s="1075"/>
      <c r="E191" s="1075"/>
      <c r="F191" s="1076"/>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2"/>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74"/>
      <c r="B192" s="1075"/>
      <c r="C192" s="1075"/>
      <c r="D192" s="1075"/>
      <c r="E192" s="1075"/>
      <c r="F192" s="1076"/>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2"/>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74"/>
      <c r="B193" s="1075"/>
      <c r="C193" s="1075"/>
      <c r="D193" s="1075"/>
      <c r="E193" s="1075"/>
      <c r="F193" s="1076"/>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2"/>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74"/>
      <c r="B194" s="1075"/>
      <c r="C194" s="1075"/>
      <c r="D194" s="1075"/>
      <c r="E194" s="1075"/>
      <c r="F194" s="1076"/>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2"/>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74"/>
      <c r="B195" s="1075"/>
      <c r="C195" s="1075"/>
      <c r="D195" s="1075"/>
      <c r="E195" s="1075"/>
      <c r="F195" s="1076"/>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2"/>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74"/>
      <c r="B196" s="1075"/>
      <c r="C196" s="1075"/>
      <c r="D196" s="1075"/>
      <c r="E196" s="1075"/>
      <c r="F196" s="1076"/>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2"/>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74"/>
      <c r="B197" s="1075"/>
      <c r="C197" s="1075"/>
      <c r="D197" s="1075"/>
      <c r="E197" s="1075"/>
      <c r="F197" s="1076"/>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2"/>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74"/>
      <c r="B198" s="1075"/>
      <c r="C198" s="1075"/>
      <c r="D198" s="1075"/>
      <c r="E198" s="1075"/>
      <c r="F198" s="1076"/>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2"/>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74"/>
      <c r="B199" s="1075"/>
      <c r="C199" s="1075"/>
      <c r="D199" s="1075"/>
      <c r="E199" s="1075"/>
      <c r="F199" s="1076"/>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74"/>
      <c r="B200" s="1075"/>
      <c r="C200" s="1075"/>
      <c r="D200" s="1075"/>
      <c r="E200" s="1075"/>
      <c r="F200" s="1076"/>
      <c r="G200" s="603" t="s">
        <v>289</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189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3"/>
    </row>
    <row r="201" spans="1:50" ht="24.75" customHeight="1" x14ac:dyDescent="0.15">
      <c r="A201" s="1074"/>
      <c r="B201" s="1075"/>
      <c r="C201" s="1075"/>
      <c r="D201" s="1075"/>
      <c r="E201" s="1075"/>
      <c r="F201" s="1076"/>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74"/>
      <c r="B202" s="1075"/>
      <c r="C202" s="1075"/>
      <c r="D202" s="1075"/>
      <c r="E202" s="1075"/>
      <c r="F202" s="1076"/>
      <c r="G202" s="680"/>
      <c r="H202" s="681"/>
      <c r="I202" s="681"/>
      <c r="J202" s="681"/>
      <c r="K202" s="682"/>
      <c r="L202" s="674"/>
      <c r="M202" s="675"/>
      <c r="N202" s="675"/>
      <c r="O202" s="675"/>
      <c r="P202" s="675"/>
      <c r="Q202" s="675"/>
      <c r="R202" s="675"/>
      <c r="S202" s="675"/>
      <c r="T202" s="675"/>
      <c r="U202" s="675"/>
      <c r="V202" s="675"/>
      <c r="W202" s="675"/>
      <c r="X202" s="676"/>
      <c r="Y202" s="391"/>
      <c r="Z202" s="392"/>
      <c r="AA202" s="392"/>
      <c r="AB202" s="815"/>
      <c r="AC202" s="680"/>
      <c r="AD202" s="681"/>
      <c r="AE202" s="681"/>
      <c r="AF202" s="681"/>
      <c r="AG202" s="682"/>
      <c r="AH202" s="674"/>
      <c r="AI202" s="675"/>
      <c r="AJ202" s="675"/>
      <c r="AK202" s="675"/>
      <c r="AL202" s="675"/>
      <c r="AM202" s="675"/>
      <c r="AN202" s="675"/>
      <c r="AO202" s="675"/>
      <c r="AP202" s="675"/>
      <c r="AQ202" s="675"/>
      <c r="AR202" s="675"/>
      <c r="AS202" s="675"/>
      <c r="AT202" s="676"/>
      <c r="AU202" s="391"/>
      <c r="AV202" s="392"/>
      <c r="AW202" s="392"/>
      <c r="AX202" s="393"/>
    </row>
    <row r="203" spans="1:50" ht="24.75" customHeight="1" x14ac:dyDescent="0.15">
      <c r="A203" s="1074"/>
      <c r="B203" s="1075"/>
      <c r="C203" s="1075"/>
      <c r="D203" s="1075"/>
      <c r="E203" s="1075"/>
      <c r="F203" s="1076"/>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2"/>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74"/>
      <c r="B204" s="1075"/>
      <c r="C204" s="1075"/>
      <c r="D204" s="1075"/>
      <c r="E204" s="1075"/>
      <c r="F204" s="1076"/>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2"/>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74"/>
      <c r="B205" s="1075"/>
      <c r="C205" s="1075"/>
      <c r="D205" s="1075"/>
      <c r="E205" s="1075"/>
      <c r="F205" s="1076"/>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2"/>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74"/>
      <c r="B206" s="1075"/>
      <c r="C206" s="1075"/>
      <c r="D206" s="1075"/>
      <c r="E206" s="1075"/>
      <c r="F206" s="1076"/>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2"/>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74"/>
      <c r="B207" s="1075"/>
      <c r="C207" s="1075"/>
      <c r="D207" s="1075"/>
      <c r="E207" s="1075"/>
      <c r="F207" s="1076"/>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2"/>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74"/>
      <c r="B208" s="1075"/>
      <c r="C208" s="1075"/>
      <c r="D208" s="1075"/>
      <c r="E208" s="1075"/>
      <c r="F208" s="1076"/>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2"/>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74"/>
      <c r="B209" s="1075"/>
      <c r="C209" s="1075"/>
      <c r="D209" s="1075"/>
      <c r="E209" s="1075"/>
      <c r="F209" s="1076"/>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2"/>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74"/>
      <c r="B210" s="1075"/>
      <c r="C210" s="1075"/>
      <c r="D210" s="1075"/>
      <c r="E210" s="1075"/>
      <c r="F210" s="1076"/>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2"/>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74"/>
      <c r="B211" s="1075"/>
      <c r="C211" s="1075"/>
      <c r="D211" s="1075"/>
      <c r="E211" s="1075"/>
      <c r="F211" s="1076"/>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2"/>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03" t="s">
        <v>190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290</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3"/>
    </row>
    <row r="215" spans="1:50" ht="24.75" customHeight="1" x14ac:dyDescent="0.15">
      <c r="A215" s="1074"/>
      <c r="B215" s="1075"/>
      <c r="C215" s="1075"/>
      <c r="D215" s="1075"/>
      <c r="E215" s="1075"/>
      <c r="F215" s="1076"/>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74"/>
      <c r="B216" s="1075"/>
      <c r="C216" s="1075"/>
      <c r="D216" s="1075"/>
      <c r="E216" s="1075"/>
      <c r="F216" s="1076"/>
      <c r="G216" s="680"/>
      <c r="H216" s="681"/>
      <c r="I216" s="681"/>
      <c r="J216" s="681"/>
      <c r="K216" s="682"/>
      <c r="L216" s="674"/>
      <c r="M216" s="675"/>
      <c r="N216" s="675"/>
      <c r="O216" s="675"/>
      <c r="P216" s="675"/>
      <c r="Q216" s="675"/>
      <c r="R216" s="675"/>
      <c r="S216" s="675"/>
      <c r="T216" s="675"/>
      <c r="U216" s="675"/>
      <c r="V216" s="675"/>
      <c r="W216" s="675"/>
      <c r="X216" s="676"/>
      <c r="Y216" s="391"/>
      <c r="Z216" s="392"/>
      <c r="AA216" s="392"/>
      <c r="AB216" s="815"/>
      <c r="AC216" s="680"/>
      <c r="AD216" s="681"/>
      <c r="AE216" s="681"/>
      <c r="AF216" s="681"/>
      <c r="AG216" s="682"/>
      <c r="AH216" s="674"/>
      <c r="AI216" s="675"/>
      <c r="AJ216" s="675"/>
      <c r="AK216" s="675"/>
      <c r="AL216" s="675"/>
      <c r="AM216" s="675"/>
      <c r="AN216" s="675"/>
      <c r="AO216" s="675"/>
      <c r="AP216" s="675"/>
      <c r="AQ216" s="675"/>
      <c r="AR216" s="675"/>
      <c r="AS216" s="675"/>
      <c r="AT216" s="676"/>
      <c r="AU216" s="391"/>
      <c r="AV216" s="392"/>
      <c r="AW216" s="392"/>
      <c r="AX216" s="393"/>
    </row>
    <row r="217" spans="1:50" ht="24.75" customHeight="1" x14ac:dyDescent="0.15">
      <c r="A217" s="1074"/>
      <c r="B217" s="1075"/>
      <c r="C217" s="1075"/>
      <c r="D217" s="1075"/>
      <c r="E217" s="1075"/>
      <c r="F217" s="1076"/>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2"/>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74"/>
      <c r="B218" s="1075"/>
      <c r="C218" s="1075"/>
      <c r="D218" s="1075"/>
      <c r="E218" s="1075"/>
      <c r="F218" s="1076"/>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2"/>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74"/>
      <c r="B219" s="1075"/>
      <c r="C219" s="1075"/>
      <c r="D219" s="1075"/>
      <c r="E219" s="1075"/>
      <c r="F219" s="1076"/>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2"/>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74"/>
      <c r="B220" s="1075"/>
      <c r="C220" s="1075"/>
      <c r="D220" s="1075"/>
      <c r="E220" s="1075"/>
      <c r="F220" s="1076"/>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2"/>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74"/>
      <c r="B221" s="1075"/>
      <c r="C221" s="1075"/>
      <c r="D221" s="1075"/>
      <c r="E221" s="1075"/>
      <c r="F221" s="1076"/>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2"/>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74"/>
      <c r="B222" s="1075"/>
      <c r="C222" s="1075"/>
      <c r="D222" s="1075"/>
      <c r="E222" s="1075"/>
      <c r="F222" s="1076"/>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2"/>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74"/>
      <c r="B223" s="1075"/>
      <c r="C223" s="1075"/>
      <c r="D223" s="1075"/>
      <c r="E223" s="1075"/>
      <c r="F223" s="1076"/>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2"/>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74"/>
      <c r="B224" s="1075"/>
      <c r="C224" s="1075"/>
      <c r="D224" s="1075"/>
      <c r="E224" s="1075"/>
      <c r="F224" s="1076"/>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2"/>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74"/>
      <c r="B225" s="1075"/>
      <c r="C225" s="1075"/>
      <c r="D225" s="1075"/>
      <c r="E225" s="1075"/>
      <c r="F225" s="1076"/>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2"/>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74"/>
      <c r="B226" s="1075"/>
      <c r="C226" s="1075"/>
      <c r="D226" s="1075"/>
      <c r="E226" s="1075"/>
      <c r="F226" s="1076"/>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74"/>
      <c r="B227" s="1075"/>
      <c r="C227" s="1075"/>
      <c r="D227" s="1075"/>
      <c r="E227" s="1075"/>
      <c r="F227" s="1076"/>
      <c r="G227" s="603" t="s">
        <v>291</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292</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3"/>
    </row>
    <row r="228" spans="1:50" ht="25.5" customHeight="1" x14ac:dyDescent="0.15">
      <c r="A228" s="1074"/>
      <c r="B228" s="1075"/>
      <c r="C228" s="1075"/>
      <c r="D228" s="1075"/>
      <c r="E228" s="1075"/>
      <c r="F228" s="1076"/>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74"/>
      <c r="B229" s="1075"/>
      <c r="C229" s="1075"/>
      <c r="D229" s="1075"/>
      <c r="E229" s="1075"/>
      <c r="F229" s="1076"/>
      <c r="G229" s="680"/>
      <c r="H229" s="681"/>
      <c r="I229" s="681"/>
      <c r="J229" s="681"/>
      <c r="K229" s="682"/>
      <c r="L229" s="674"/>
      <c r="M229" s="675"/>
      <c r="N229" s="675"/>
      <c r="O229" s="675"/>
      <c r="P229" s="675"/>
      <c r="Q229" s="675"/>
      <c r="R229" s="675"/>
      <c r="S229" s="675"/>
      <c r="T229" s="675"/>
      <c r="U229" s="675"/>
      <c r="V229" s="675"/>
      <c r="W229" s="675"/>
      <c r="X229" s="676"/>
      <c r="Y229" s="391"/>
      <c r="Z229" s="392"/>
      <c r="AA229" s="392"/>
      <c r="AB229" s="815"/>
      <c r="AC229" s="680"/>
      <c r="AD229" s="681"/>
      <c r="AE229" s="681"/>
      <c r="AF229" s="681"/>
      <c r="AG229" s="682"/>
      <c r="AH229" s="674"/>
      <c r="AI229" s="675"/>
      <c r="AJ229" s="675"/>
      <c r="AK229" s="675"/>
      <c r="AL229" s="675"/>
      <c r="AM229" s="675"/>
      <c r="AN229" s="675"/>
      <c r="AO229" s="675"/>
      <c r="AP229" s="675"/>
      <c r="AQ229" s="675"/>
      <c r="AR229" s="675"/>
      <c r="AS229" s="675"/>
      <c r="AT229" s="676"/>
      <c r="AU229" s="391"/>
      <c r="AV229" s="392"/>
      <c r="AW229" s="392"/>
      <c r="AX229" s="393"/>
    </row>
    <row r="230" spans="1:50" ht="24.75" customHeight="1" x14ac:dyDescent="0.15">
      <c r="A230" s="1074"/>
      <c r="B230" s="1075"/>
      <c r="C230" s="1075"/>
      <c r="D230" s="1075"/>
      <c r="E230" s="1075"/>
      <c r="F230" s="1076"/>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2"/>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74"/>
      <c r="B231" s="1075"/>
      <c r="C231" s="1075"/>
      <c r="D231" s="1075"/>
      <c r="E231" s="1075"/>
      <c r="F231" s="1076"/>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2"/>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74"/>
      <c r="B232" s="1075"/>
      <c r="C232" s="1075"/>
      <c r="D232" s="1075"/>
      <c r="E232" s="1075"/>
      <c r="F232" s="1076"/>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2"/>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74"/>
      <c r="B233" s="1075"/>
      <c r="C233" s="1075"/>
      <c r="D233" s="1075"/>
      <c r="E233" s="1075"/>
      <c r="F233" s="1076"/>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2"/>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74"/>
      <c r="B234" s="1075"/>
      <c r="C234" s="1075"/>
      <c r="D234" s="1075"/>
      <c r="E234" s="1075"/>
      <c r="F234" s="1076"/>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2"/>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74"/>
      <c r="B235" s="1075"/>
      <c r="C235" s="1075"/>
      <c r="D235" s="1075"/>
      <c r="E235" s="1075"/>
      <c r="F235" s="1076"/>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2"/>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74"/>
      <c r="B236" s="1075"/>
      <c r="C236" s="1075"/>
      <c r="D236" s="1075"/>
      <c r="E236" s="1075"/>
      <c r="F236" s="1076"/>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2"/>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74"/>
      <c r="B237" s="1075"/>
      <c r="C237" s="1075"/>
      <c r="D237" s="1075"/>
      <c r="E237" s="1075"/>
      <c r="F237" s="1076"/>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2"/>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74"/>
      <c r="B238" s="1075"/>
      <c r="C238" s="1075"/>
      <c r="D238" s="1075"/>
      <c r="E238" s="1075"/>
      <c r="F238" s="1076"/>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2"/>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74"/>
      <c r="B239" s="1075"/>
      <c r="C239" s="1075"/>
      <c r="D239" s="1075"/>
      <c r="E239" s="1075"/>
      <c r="F239" s="1076"/>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74"/>
      <c r="B240" s="1075"/>
      <c r="C240" s="1075"/>
      <c r="D240" s="1075"/>
      <c r="E240" s="1075"/>
      <c r="F240" s="1076"/>
      <c r="G240" s="603" t="s">
        <v>293</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294</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3"/>
    </row>
    <row r="241" spans="1:50" ht="24.75" customHeight="1" x14ac:dyDescent="0.15">
      <c r="A241" s="1074"/>
      <c r="B241" s="1075"/>
      <c r="C241" s="1075"/>
      <c r="D241" s="1075"/>
      <c r="E241" s="1075"/>
      <c r="F241" s="1076"/>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74"/>
      <c r="B242" s="1075"/>
      <c r="C242" s="1075"/>
      <c r="D242" s="1075"/>
      <c r="E242" s="1075"/>
      <c r="F242" s="1076"/>
      <c r="G242" s="680"/>
      <c r="H242" s="681"/>
      <c r="I242" s="681"/>
      <c r="J242" s="681"/>
      <c r="K242" s="682"/>
      <c r="L242" s="674"/>
      <c r="M242" s="675"/>
      <c r="N242" s="675"/>
      <c r="O242" s="675"/>
      <c r="P242" s="675"/>
      <c r="Q242" s="675"/>
      <c r="R242" s="675"/>
      <c r="S242" s="675"/>
      <c r="T242" s="675"/>
      <c r="U242" s="675"/>
      <c r="V242" s="675"/>
      <c r="W242" s="675"/>
      <c r="X242" s="676"/>
      <c r="Y242" s="391"/>
      <c r="Z242" s="392"/>
      <c r="AA242" s="392"/>
      <c r="AB242" s="815"/>
      <c r="AC242" s="680"/>
      <c r="AD242" s="681"/>
      <c r="AE242" s="681"/>
      <c r="AF242" s="681"/>
      <c r="AG242" s="682"/>
      <c r="AH242" s="674"/>
      <c r="AI242" s="675"/>
      <c r="AJ242" s="675"/>
      <c r="AK242" s="675"/>
      <c r="AL242" s="675"/>
      <c r="AM242" s="675"/>
      <c r="AN242" s="675"/>
      <c r="AO242" s="675"/>
      <c r="AP242" s="675"/>
      <c r="AQ242" s="675"/>
      <c r="AR242" s="675"/>
      <c r="AS242" s="675"/>
      <c r="AT242" s="676"/>
      <c r="AU242" s="391"/>
      <c r="AV242" s="392"/>
      <c r="AW242" s="392"/>
      <c r="AX242" s="393"/>
    </row>
    <row r="243" spans="1:50" ht="24.75" customHeight="1" x14ac:dyDescent="0.15">
      <c r="A243" s="1074"/>
      <c r="B243" s="1075"/>
      <c r="C243" s="1075"/>
      <c r="D243" s="1075"/>
      <c r="E243" s="1075"/>
      <c r="F243" s="1076"/>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2"/>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74"/>
      <c r="B244" s="1075"/>
      <c r="C244" s="1075"/>
      <c r="D244" s="1075"/>
      <c r="E244" s="1075"/>
      <c r="F244" s="1076"/>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2"/>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74"/>
      <c r="B245" s="1075"/>
      <c r="C245" s="1075"/>
      <c r="D245" s="1075"/>
      <c r="E245" s="1075"/>
      <c r="F245" s="1076"/>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2"/>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74"/>
      <c r="B246" s="1075"/>
      <c r="C246" s="1075"/>
      <c r="D246" s="1075"/>
      <c r="E246" s="1075"/>
      <c r="F246" s="1076"/>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2"/>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74"/>
      <c r="B247" s="1075"/>
      <c r="C247" s="1075"/>
      <c r="D247" s="1075"/>
      <c r="E247" s="1075"/>
      <c r="F247" s="1076"/>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2"/>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74"/>
      <c r="B248" s="1075"/>
      <c r="C248" s="1075"/>
      <c r="D248" s="1075"/>
      <c r="E248" s="1075"/>
      <c r="F248" s="1076"/>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2"/>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74"/>
      <c r="B249" s="1075"/>
      <c r="C249" s="1075"/>
      <c r="D249" s="1075"/>
      <c r="E249" s="1075"/>
      <c r="F249" s="1076"/>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2"/>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74"/>
      <c r="B250" s="1075"/>
      <c r="C250" s="1075"/>
      <c r="D250" s="1075"/>
      <c r="E250" s="1075"/>
      <c r="F250" s="1076"/>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2"/>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74"/>
      <c r="B251" s="1075"/>
      <c r="C251" s="1075"/>
      <c r="D251" s="1075"/>
      <c r="E251" s="1075"/>
      <c r="F251" s="1076"/>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2"/>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74"/>
      <c r="B252" s="1075"/>
      <c r="C252" s="1075"/>
      <c r="D252" s="1075"/>
      <c r="E252" s="1075"/>
      <c r="F252" s="1076"/>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74"/>
      <c r="B253" s="1075"/>
      <c r="C253" s="1075"/>
      <c r="D253" s="1075"/>
      <c r="E253" s="1075"/>
      <c r="F253" s="1076"/>
      <c r="G253" s="603" t="s">
        <v>295</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3"/>
    </row>
    <row r="254" spans="1:50" ht="24.75" customHeight="1" x14ac:dyDescent="0.15">
      <c r="A254" s="1074"/>
      <c r="B254" s="1075"/>
      <c r="C254" s="1075"/>
      <c r="D254" s="1075"/>
      <c r="E254" s="1075"/>
      <c r="F254" s="1076"/>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74"/>
      <c r="B255" s="1075"/>
      <c r="C255" s="1075"/>
      <c r="D255" s="1075"/>
      <c r="E255" s="1075"/>
      <c r="F255" s="1076"/>
      <c r="G255" s="680"/>
      <c r="H255" s="681"/>
      <c r="I255" s="681"/>
      <c r="J255" s="681"/>
      <c r="K255" s="682"/>
      <c r="L255" s="674"/>
      <c r="M255" s="675"/>
      <c r="N255" s="675"/>
      <c r="O255" s="675"/>
      <c r="P255" s="675"/>
      <c r="Q255" s="675"/>
      <c r="R255" s="675"/>
      <c r="S255" s="675"/>
      <c r="T255" s="675"/>
      <c r="U255" s="675"/>
      <c r="V255" s="675"/>
      <c r="W255" s="675"/>
      <c r="X255" s="676"/>
      <c r="Y255" s="391"/>
      <c r="Z255" s="392"/>
      <c r="AA255" s="392"/>
      <c r="AB255" s="815"/>
      <c r="AC255" s="680"/>
      <c r="AD255" s="681"/>
      <c r="AE255" s="681"/>
      <c r="AF255" s="681"/>
      <c r="AG255" s="682"/>
      <c r="AH255" s="674"/>
      <c r="AI255" s="675"/>
      <c r="AJ255" s="675"/>
      <c r="AK255" s="675"/>
      <c r="AL255" s="675"/>
      <c r="AM255" s="675"/>
      <c r="AN255" s="675"/>
      <c r="AO255" s="675"/>
      <c r="AP255" s="675"/>
      <c r="AQ255" s="675"/>
      <c r="AR255" s="675"/>
      <c r="AS255" s="675"/>
      <c r="AT255" s="676"/>
      <c r="AU255" s="391"/>
      <c r="AV255" s="392"/>
      <c r="AW255" s="392"/>
      <c r="AX255" s="393"/>
    </row>
    <row r="256" spans="1:50" ht="24.75" customHeight="1" x14ac:dyDescent="0.15">
      <c r="A256" s="1074"/>
      <c r="B256" s="1075"/>
      <c r="C256" s="1075"/>
      <c r="D256" s="1075"/>
      <c r="E256" s="1075"/>
      <c r="F256" s="1076"/>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2"/>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74"/>
      <c r="B257" s="1075"/>
      <c r="C257" s="1075"/>
      <c r="D257" s="1075"/>
      <c r="E257" s="1075"/>
      <c r="F257" s="1076"/>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2"/>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74"/>
      <c r="B258" s="1075"/>
      <c r="C258" s="1075"/>
      <c r="D258" s="1075"/>
      <c r="E258" s="1075"/>
      <c r="F258" s="1076"/>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2"/>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74"/>
      <c r="B259" s="1075"/>
      <c r="C259" s="1075"/>
      <c r="D259" s="1075"/>
      <c r="E259" s="1075"/>
      <c r="F259" s="1076"/>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2"/>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74"/>
      <c r="B260" s="1075"/>
      <c r="C260" s="1075"/>
      <c r="D260" s="1075"/>
      <c r="E260" s="1075"/>
      <c r="F260" s="1076"/>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2"/>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74"/>
      <c r="B261" s="1075"/>
      <c r="C261" s="1075"/>
      <c r="D261" s="1075"/>
      <c r="E261" s="1075"/>
      <c r="F261" s="1076"/>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2"/>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74"/>
      <c r="B262" s="1075"/>
      <c r="C262" s="1075"/>
      <c r="D262" s="1075"/>
      <c r="E262" s="1075"/>
      <c r="F262" s="1076"/>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2"/>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74"/>
      <c r="B263" s="1075"/>
      <c r="C263" s="1075"/>
      <c r="D263" s="1075"/>
      <c r="E263" s="1075"/>
      <c r="F263" s="1076"/>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2"/>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74"/>
      <c r="B264" s="1075"/>
      <c r="C264" s="1075"/>
      <c r="D264" s="1075"/>
      <c r="E264" s="1075"/>
      <c r="F264" s="1076"/>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2"/>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7AA0446E-6A1A-455C-8DC5-08152083A3FA}" scale="60" showPageBreaks="1" view="pageBreakPreview" topLeftCell="A82">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7" sqref="J7:O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298</v>
      </c>
      <c r="K3" s="368"/>
      <c r="L3" s="368"/>
      <c r="M3" s="368"/>
      <c r="N3" s="368"/>
      <c r="O3" s="368"/>
      <c r="P3" s="369" t="s">
        <v>27</v>
      </c>
      <c r="Q3" s="369"/>
      <c r="R3" s="369"/>
      <c r="S3" s="369"/>
      <c r="T3" s="369"/>
      <c r="U3" s="369"/>
      <c r="V3" s="369"/>
      <c r="W3" s="369"/>
      <c r="X3" s="369"/>
      <c r="Y3" s="370" t="s">
        <v>352</v>
      </c>
      <c r="Z3" s="371"/>
      <c r="AA3" s="371"/>
      <c r="AB3" s="371"/>
      <c r="AC3" s="148" t="s">
        <v>337</v>
      </c>
      <c r="AD3" s="148"/>
      <c r="AE3" s="148"/>
      <c r="AF3" s="148"/>
      <c r="AG3" s="148"/>
      <c r="AH3" s="370" t="s">
        <v>259</v>
      </c>
      <c r="AI3" s="367"/>
      <c r="AJ3" s="367"/>
      <c r="AK3" s="367"/>
      <c r="AL3" s="367" t="s">
        <v>21</v>
      </c>
      <c r="AM3" s="367"/>
      <c r="AN3" s="367"/>
      <c r="AO3" s="372"/>
      <c r="AP3" s="373" t="s">
        <v>299</v>
      </c>
      <c r="AQ3" s="373"/>
      <c r="AR3" s="373"/>
      <c r="AS3" s="373"/>
      <c r="AT3" s="373"/>
      <c r="AU3" s="373"/>
      <c r="AV3" s="373"/>
      <c r="AW3" s="373"/>
      <c r="AX3" s="373"/>
    </row>
    <row r="4" spans="1:50" ht="26.25" customHeight="1" x14ac:dyDescent="0.15">
      <c r="A4" s="1085">
        <v>1</v>
      </c>
      <c r="B4" s="1085">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85">
        <v>2</v>
      </c>
      <c r="B5" s="1085">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85">
        <v>3</v>
      </c>
      <c r="B6" s="1085">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85">
        <v>4</v>
      </c>
      <c r="B7" s="1085">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85">
        <v>5</v>
      </c>
      <c r="B8" s="1085">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85">
        <v>6</v>
      </c>
      <c r="B9" s="1085">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85">
        <v>7</v>
      </c>
      <c r="B10" s="1085">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85">
        <v>8</v>
      </c>
      <c r="B11" s="1085">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85">
        <v>9</v>
      </c>
      <c r="B12" s="1085">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85">
        <v>10</v>
      </c>
      <c r="B13" s="1085">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85">
        <v>11</v>
      </c>
      <c r="B14" s="1085">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85">
        <v>12</v>
      </c>
      <c r="B15" s="1085">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85">
        <v>13</v>
      </c>
      <c r="B16" s="1085">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85">
        <v>14</v>
      </c>
      <c r="B17" s="1085">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85">
        <v>15</v>
      </c>
      <c r="B18" s="1085">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85">
        <v>16</v>
      </c>
      <c r="B19" s="1085">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85">
        <v>17</v>
      </c>
      <c r="B20" s="1085">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85">
        <v>18</v>
      </c>
      <c r="B21" s="1085">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85">
        <v>19</v>
      </c>
      <c r="B22" s="1085">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85">
        <v>20</v>
      </c>
      <c r="B23" s="1085">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85">
        <v>21</v>
      </c>
      <c r="B24" s="1085">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85">
        <v>22</v>
      </c>
      <c r="B25" s="1085">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85">
        <v>23</v>
      </c>
      <c r="B26" s="1085">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85">
        <v>24</v>
      </c>
      <c r="B27" s="1085">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85">
        <v>25</v>
      </c>
      <c r="B28" s="1085">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85">
        <v>26</v>
      </c>
      <c r="B29" s="1085">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85">
        <v>27</v>
      </c>
      <c r="B30" s="1085">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85">
        <v>28</v>
      </c>
      <c r="B31" s="1085">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85">
        <v>29</v>
      </c>
      <c r="B32" s="1085">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85">
        <v>30</v>
      </c>
      <c r="B33" s="1085">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298</v>
      </c>
      <c r="K36" s="368"/>
      <c r="L36" s="368"/>
      <c r="M36" s="368"/>
      <c r="N36" s="368"/>
      <c r="O36" s="368"/>
      <c r="P36" s="369" t="s">
        <v>27</v>
      </c>
      <c r="Q36" s="369"/>
      <c r="R36" s="369"/>
      <c r="S36" s="369"/>
      <c r="T36" s="369"/>
      <c r="U36" s="369"/>
      <c r="V36" s="369"/>
      <c r="W36" s="369"/>
      <c r="X36" s="369"/>
      <c r="Y36" s="370" t="s">
        <v>352</v>
      </c>
      <c r="Z36" s="371"/>
      <c r="AA36" s="371"/>
      <c r="AB36" s="371"/>
      <c r="AC36" s="148" t="s">
        <v>337</v>
      </c>
      <c r="AD36" s="148"/>
      <c r="AE36" s="148"/>
      <c r="AF36" s="148"/>
      <c r="AG36" s="148"/>
      <c r="AH36" s="370" t="s">
        <v>259</v>
      </c>
      <c r="AI36" s="367"/>
      <c r="AJ36" s="367"/>
      <c r="AK36" s="367"/>
      <c r="AL36" s="367" t="s">
        <v>21</v>
      </c>
      <c r="AM36" s="367"/>
      <c r="AN36" s="367"/>
      <c r="AO36" s="372"/>
      <c r="AP36" s="373" t="s">
        <v>299</v>
      </c>
      <c r="AQ36" s="373"/>
      <c r="AR36" s="373"/>
      <c r="AS36" s="373"/>
      <c r="AT36" s="373"/>
      <c r="AU36" s="373"/>
      <c r="AV36" s="373"/>
      <c r="AW36" s="373"/>
      <c r="AX36" s="373"/>
    </row>
    <row r="37" spans="1:50" ht="26.25" customHeight="1" x14ac:dyDescent="0.15">
      <c r="A37" s="1085">
        <v>1</v>
      </c>
      <c r="B37" s="1085">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85">
        <v>2</v>
      </c>
      <c r="B38" s="1085">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85">
        <v>3</v>
      </c>
      <c r="B39" s="1085">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85">
        <v>4</v>
      </c>
      <c r="B40" s="1085">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85">
        <v>5</v>
      </c>
      <c r="B41" s="1085">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85">
        <v>6</v>
      </c>
      <c r="B42" s="1085">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85">
        <v>7</v>
      </c>
      <c r="B43" s="1085">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85">
        <v>8</v>
      </c>
      <c r="B44" s="1085">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85">
        <v>9</v>
      </c>
      <c r="B45" s="1085">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85">
        <v>10</v>
      </c>
      <c r="B46" s="1085">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85">
        <v>11</v>
      </c>
      <c r="B47" s="1085">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85">
        <v>12</v>
      </c>
      <c r="B48" s="1085">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85">
        <v>13</v>
      </c>
      <c r="B49" s="1085">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85">
        <v>14</v>
      </c>
      <c r="B50" s="1085">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85">
        <v>15</v>
      </c>
      <c r="B51" s="1085">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85">
        <v>16</v>
      </c>
      <c r="B52" s="1085">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85">
        <v>17</v>
      </c>
      <c r="B53" s="1085">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85">
        <v>18</v>
      </c>
      <c r="B54" s="1085">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85">
        <v>19</v>
      </c>
      <c r="B55" s="1085">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85">
        <v>20</v>
      </c>
      <c r="B56" s="1085">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85">
        <v>21</v>
      </c>
      <c r="B57" s="1085">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85">
        <v>22</v>
      </c>
      <c r="B58" s="1085">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85">
        <v>23</v>
      </c>
      <c r="B59" s="1085">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85">
        <v>24</v>
      </c>
      <c r="B60" s="1085">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85">
        <v>25</v>
      </c>
      <c r="B61" s="1085">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85">
        <v>26</v>
      </c>
      <c r="B62" s="1085">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85">
        <v>27</v>
      </c>
      <c r="B63" s="1085">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85">
        <v>28</v>
      </c>
      <c r="B64" s="1085">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85">
        <v>29</v>
      </c>
      <c r="B65" s="1085">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85">
        <v>30</v>
      </c>
      <c r="B66" s="1085">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298</v>
      </c>
      <c r="K69" s="368"/>
      <c r="L69" s="368"/>
      <c r="M69" s="368"/>
      <c r="N69" s="368"/>
      <c r="O69" s="368"/>
      <c r="P69" s="369" t="s">
        <v>27</v>
      </c>
      <c r="Q69" s="369"/>
      <c r="R69" s="369"/>
      <c r="S69" s="369"/>
      <c r="T69" s="369"/>
      <c r="U69" s="369"/>
      <c r="V69" s="369"/>
      <c r="W69" s="369"/>
      <c r="X69" s="369"/>
      <c r="Y69" s="370" t="s">
        <v>352</v>
      </c>
      <c r="Z69" s="371"/>
      <c r="AA69" s="371"/>
      <c r="AB69" s="371"/>
      <c r="AC69" s="148" t="s">
        <v>337</v>
      </c>
      <c r="AD69" s="148"/>
      <c r="AE69" s="148"/>
      <c r="AF69" s="148"/>
      <c r="AG69" s="148"/>
      <c r="AH69" s="370" t="s">
        <v>259</v>
      </c>
      <c r="AI69" s="367"/>
      <c r="AJ69" s="367"/>
      <c r="AK69" s="367"/>
      <c r="AL69" s="367" t="s">
        <v>21</v>
      </c>
      <c r="AM69" s="367"/>
      <c r="AN69" s="367"/>
      <c r="AO69" s="372"/>
      <c r="AP69" s="373" t="s">
        <v>299</v>
      </c>
      <c r="AQ69" s="373"/>
      <c r="AR69" s="373"/>
      <c r="AS69" s="373"/>
      <c r="AT69" s="373"/>
      <c r="AU69" s="373"/>
      <c r="AV69" s="373"/>
      <c r="AW69" s="373"/>
      <c r="AX69" s="373"/>
    </row>
    <row r="70" spans="1:50" ht="26.25" customHeight="1" x14ac:dyDescent="0.15">
      <c r="A70" s="1085">
        <v>1</v>
      </c>
      <c r="B70" s="1085">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85">
        <v>2</v>
      </c>
      <c r="B71" s="1085">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85">
        <v>3</v>
      </c>
      <c r="B72" s="1085">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85">
        <v>4</v>
      </c>
      <c r="B73" s="1085">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85">
        <v>5</v>
      </c>
      <c r="B74" s="1085">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85">
        <v>6</v>
      </c>
      <c r="B75" s="1085">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85">
        <v>7</v>
      </c>
      <c r="B76" s="1085">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85">
        <v>8</v>
      </c>
      <c r="B77" s="1085">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85">
        <v>9</v>
      </c>
      <c r="B78" s="1085">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85">
        <v>10</v>
      </c>
      <c r="B79" s="1085">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85">
        <v>11</v>
      </c>
      <c r="B80" s="1085">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85">
        <v>12</v>
      </c>
      <c r="B81" s="1085">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85">
        <v>13</v>
      </c>
      <c r="B82" s="1085">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85">
        <v>14</v>
      </c>
      <c r="B83" s="1085">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85">
        <v>15</v>
      </c>
      <c r="B84" s="1085">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85">
        <v>16</v>
      </c>
      <c r="B85" s="1085">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85">
        <v>17</v>
      </c>
      <c r="B86" s="1085">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85">
        <v>18</v>
      </c>
      <c r="B87" s="1085">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85">
        <v>19</v>
      </c>
      <c r="B88" s="1085">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85">
        <v>20</v>
      </c>
      <c r="B89" s="1085">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85">
        <v>21</v>
      </c>
      <c r="B90" s="1085">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85">
        <v>22</v>
      </c>
      <c r="B91" s="1085">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85">
        <v>23</v>
      </c>
      <c r="B92" s="1085">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85">
        <v>24</v>
      </c>
      <c r="B93" s="1085">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85">
        <v>25</v>
      </c>
      <c r="B94" s="1085">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85">
        <v>26</v>
      </c>
      <c r="B95" s="1085">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85">
        <v>27</v>
      </c>
      <c r="B96" s="1085">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85">
        <v>28</v>
      </c>
      <c r="B97" s="1085">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85">
        <v>29</v>
      </c>
      <c r="B98" s="1085">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85">
        <v>30</v>
      </c>
      <c r="B99" s="1085">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298</v>
      </c>
      <c r="K102" s="368"/>
      <c r="L102" s="368"/>
      <c r="M102" s="368"/>
      <c r="N102" s="368"/>
      <c r="O102" s="368"/>
      <c r="P102" s="369" t="s">
        <v>27</v>
      </c>
      <c r="Q102" s="369"/>
      <c r="R102" s="369"/>
      <c r="S102" s="369"/>
      <c r="T102" s="369"/>
      <c r="U102" s="369"/>
      <c r="V102" s="369"/>
      <c r="W102" s="369"/>
      <c r="X102" s="369"/>
      <c r="Y102" s="370" t="s">
        <v>352</v>
      </c>
      <c r="Z102" s="371"/>
      <c r="AA102" s="371"/>
      <c r="AB102" s="371"/>
      <c r="AC102" s="148" t="s">
        <v>337</v>
      </c>
      <c r="AD102" s="148"/>
      <c r="AE102" s="148"/>
      <c r="AF102" s="148"/>
      <c r="AG102" s="148"/>
      <c r="AH102" s="370" t="s">
        <v>259</v>
      </c>
      <c r="AI102" s="367"/>
      <c r="AJ102" s="367"/>
      <c r="AK102" s="367"/>
      <c r="AL102" s="367" t="s">
        <v>21</v>
      </c>
      <c r="AM102" s="367"/>
      <c r="AN102" s="367"/>
      <c r="AO102" s="372"/>
      <c r="AP102" s="373" t="s">
        <v>299</v>
      </c>
      <c r="AQ102" s="373"/>
      <c r="AR102" s="373"/>
      <c r="AS102" s="373"/>
      <c r="AT102" s="373"/>
      <c r="AU102" s="373"/>
      <c r="AV102" s="373"/>
      <c r="AW102" s="373"/>
      <c r="AX102" s="373"/>
    </row>
    <row r="103" spans="1:50" ht="26.25" customHeight="1" x14ac:dyDescent="0.15">
      <c r="A103" s="1085">
        <v>1</v>
      </c>
      <c r="B103" s="1085">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85">
        <v>2</v>
      </c>
      <c r="B104" s="1085">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85">
        <v>3</v>
      </c>
      <c r="B105" s="1085">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85">
        <v>4</v>
      </c>
      <c r="B106" s="1085">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85">
        <v>5</v>
      </c>
      <c r="B107" s="1085">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85">
        <v>6</v>
      </c>
      <c r="B108" s="1085">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85">
        <v>7</v>
      </c>
      <c r="B109" s="1085">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85">
        <v>8</v>
      </c>
      <c r="B110" s="1085">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85">
        <v>9</v>
      </c>
      <c r="B111" s="1085">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85">
        <v>10</v>
      </c>
      <c r="B112" s="1085">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85">
        <v>11</v>
      </c>
      <c r="B113" s="1085">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85">
        <v>12</v>
      </c>
      <c r="B114" s="1085">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85">
        <v>13</v>
      </c>
      <c r="B115" s="1085">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85">
        <v>14</v>
      </c>
      <c r="B116" s="1085">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85">
        <v>15</v>
      </c>
      <c r="B117" s="1085">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85">
        <v>16</v>
      </c>
      <c r="B118" s="1085">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85">
        <v>17</v>
      </c>
      <c r="B119" s="1085">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85">
        <v>18</v>
      </c>
      <c r="B120" s="1085">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85">
        <v>19</v>
      </c>
      <c r="B121" s="1085">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85">
        <v>20</v>
      </c>
      <c r="B122" s="1085">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85">
        <v>21</v>
      </c>
      <c r="B123" s="1085">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85">
        <v>22</v>
      </c>
      <c r="B124" s="1085">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85">
        <v>23</v>
      </c>
      <c r="B125" s="1085">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85">
        <v>24</v>
      </c>
      <c r="B126" s="1085">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85">
        <v>25</v>
      </c>
      <c r="B127" s="1085">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85">
        <v>26</v>
      </c>
      <c r="B128" s="1085">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85">
        <v>27</v>
      </c>
      <c r="B129" s="1085">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85">
        <v>28</v>
      </c>
      <c r="B130" s="1085">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85">
        <v>29</v>
      </c>
      <c r="B131" s="1085">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85">
        <v>30</v>
      </c>
      <c r="B132" s="1085">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298</v>
      </c>
      <c r="K135" s="368"/>
      <c r="L135" s="368"/>
      <c r="M135" s="368"/>
      <c r="N135" s="368"/>
      <c r="O135" s="368"/>
      <c r="P135" s="369" t="s">
        <v>27</v>
      </c>
      <c r="Q135" s="369"/>
      <c r="R135" s="369"/>
      <c r="S135" s="369"/>
      <c r="T135" s="369"/>
      <c r="U135" s="369"/>
      <c r="V135" s="369"/>
      <c r="W135" s="369"/>
      <c r="X135" s="369"/>
      <c r="Y135" s="370" t="s">
        <v>352</v>
      </c>
      <c r="Z135" s="371"/>
      <c r="AA135" s="371"/>
      <c r="AB135" s="371"/>
      <c r="AC135" s="148" t="s">
        <v>337</v>
      </c>
      <c r="AD135" s="148"/>
      <c r="AE135" s="148"/>
      <c r="AF135" s="148"/>
      <c r="AG135" s="148"/>
      <c r="AH135" s="370" t="s">
        <v>259</v>
      </c>
      <c r="AI135" s="367"/>
      <c r="AJ135" s="367"/>
      <c r="AK135" s="367"/>
      <c r="AL135" s="367" t="s">
        <v>21</v>
      </c>
      <c r="AM135" s="367"/>
      <c r="AN135" s="367"/>
      <c r="AO135" s="372"/>
      <c r="AP135" s="373" t="s">
        <v>299</v>
      </c>
      <c r="AQ135" s="373"/>
      <c r="AR135" s="373"/>
      <c r="AS135" s="373"/>
      <c r="AT135" s="373"/>
      <c r="AU135" s="373"/>
      <c r="AV135" s="373"/>
      <c r="AW135" s="373"/>
      <c r="AX135" s="373"/>
    </row>
    <row r="136" spans="1:50" ht="26.25" customHeight="1" x14ac:dyDescent="0.15">
      <c r="A136" s="1085">
        <v>1</v>
      </c>
      <c r="B136" s="1085">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85">
        <v>2</v>
      </c>
      <c r="B137" s="1085">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85">
        <v>3</v>
      </c>
      <c r="B138" s="1085">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85">
        <v>4</v>
      </c>
      <c r="B139" s="1085">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85">
        <v>5</v>
      </c>
      <c r="B140" s="1085">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85">
        <v>6</v>
      </c>
      <c r="B141" s="1085">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85">
        <v>7</v>
      </c>
      <c r="B142" s="1085">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85">
        <v>8</v>
      </c>
      <c r="B143" s="1085">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85">
        <v>9</v>
      </c>
      <c r="B144" s="1085">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85">
        <v>10</v>
      </c>
      <c r="B145" s="1085">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85">
        <v>11</v>
      </c>
      <c r="B146" s="1085">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85">
        <v>12</v>
      </c>
      <c r="B147" s="1085">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85">
        <v>13</v>
      </c>
      <c r="B148" s="1085">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85">
        <v>14</v>
      </c>
      <c r="B149" s="1085">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85">
        <v>15</v>
      </c>
      <c r="B150" s="1085">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85">
        <v>16</v>
      </c>
      <c r="B151" s="1085">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85">
        <v>17</v>
      </c>
      <c r="B152" s="1085">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85">
        <v>18</v>
      </c>
      <c r="B153" s="1085">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85">
        <v>19</v>
      </c>
      <c r="B154" s="1085">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85">
        <v>20</v>
      </c>
      <c r="B155" s="1085">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85">
        <v>21</v>
      </c>
      <c r="B156" s="1085">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85">
        <v>22</v>
      </c>
      <c r="B157" s="1085">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85">
        <v>23</v>
      </c>
      <c r="B158" s="1085">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85">
        <v>24</v>
      </c>
      <c r="B159" s="1085">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85">
        <v>25</v>
      </c>
      <c r="B160" s="1085">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85">
        <v>26</v>
      </c>
      <c r="B161" s="1085">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85">
        <v>27</v>
      </c>
      <c r="B162" s="1085">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85">
        <v>28</v>
      </c>
      <c r="B163" s="1085">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85">
        <v>29</v>
      </c>
      <c r="B164" s="1085">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85">
        <v>30</v>
      </c>
      <c r="B165" s="1085">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298</v>
      </c>
      <c r="K168" s="368"/>
      <c r="L168" s="368"/>
      <c r="M168" s="368"/>
      <c r="N168" s="368"/>
      <c r="O168" s="368"/>
      <c r="P168" s="369" t="s">
        <v>27</v>
      </c>
      <c r="Q168" s="369"/>
      <c r="R168" s="369"/>
      <c r="S168" s="369"/>
      <c r="T168" s="369"/>
      <c r="U168" s="369"/>
      <c r="V168" s="369"/>
      <c r="W168" s="369"/>
      <c r="X168" s="369"/>
      <c r="Y168" s="370" t="s">
        <v>352</v>
      </c>
      <c r="Z168" s="371"/>
      <c r="AA168" s="371"/>
      <c r="AB168" s="371"/>
      <c r="AC168" s="148" t="s">
        <v>337</v>
      </c>
      <c r="AD168" s="148"/>
      <c r="AE168" s="148"/>
      <c r="AF168" s="148"/>
      <c r="AG168" s="148"/>
      <c r="AH168" s="370" t="s">
        <v>259</v>
      </c>
      <c r="AI168" s="367"/>
      <c r="AJ168" s="367"/>
      <c r="AK168" s="367"/>
      <c r="AL168" s="367" t="s">
        <v>21</v>
      </c>
      <c r="AM168" s="367"/>
      <c r="AN168" s="367"/>
      <c r="AO168" s="372"/>
      <c r="AP168" s="373" t="s">
        <v>299</v>
      </c>
      <c r="AQ168" s="373"/>
      <c r="AR168" s="373"/>
      <c r="AS168" s="373"/>
      <c r="AT168" s="373"/>
      <c r="AU168" s="373"/>
      <c r="AV168" s="373"/>
      <c r="AW168" s="373"/>
      <c r="AX168" s="373"/>
    </row>
    <row r="169" spans="1:50" ht="26.25" customHeight="1" x14ac:dyDescent="0.15">
      <c r="A169" s="1085">
        <v>1</v>
      </c>
      <c r="B169" s="1085">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85">
        <v>2</v>
      </c>
      <c r="B170" s="1085">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85">
        <v>3</v>
      </c>
      <c r="B171" s="1085">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85">
        <v>4</v>
      </c>
      <c r="B172" s="1085">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85">
        <v>5</v>
      </c>
      <c r="B173" s="1085">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85">
        <v>6</v>
      </c>
      <c r="B174" s="1085">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85">
        <v>7</v>
      </c>
      <c r="B175" s="1085">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85">
        <v>8</v>
      </c>
      <c r="B176" s="1085">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85">
        <v>9</v>
      </c>
      <c r="B177" s="1085">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85">
        <v>10</v>
      </c>
      <c r="B178" s="1085">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85">
        <v>11</v>
      </c>
      <c r="B179" s="1085">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85">
        <v>12</v>
      </c>
      <c r="B180" s="1085">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85">
        <v>13</v>
      </c>
      <c r="B181" s="1085">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85">
        <v>14</v>
      </c>
      <c r="B182" s="1085">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85">
        <v>15</v>
      </c>
      <c r="B183" s="1085">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85">
        <v>16</v>
      </c>
      <c r="B184" s="1085">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85">
        <v>17</v>
      </c>
      <c r="B185" s="1085">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85">
        <v>18</v>
      </c>
      <c r="B186" s="1085">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85">
        <v>19</v>
      </c>
      <c r="B187" s="1085">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85">
        <v>20</v>
      </c>
      <c r="B188" s="1085">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85">
        <v>21</v>
      </c>
      <c r="B189" s="1085">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85">
        <v>22</v>
      </c>
      <c r="B190" s="1085">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85">
        <v>23</v>
      </c>
      <c r="B191" s="1085">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85">
        <v>24</v>
      </c>
      <c r="B192" s="1085">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85">
        <v>25</v>
      </c>
      <c r="B193" s="1085">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85">
        <v>26</v>
      </c>
      <c r="B194" s="1085">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85">
        <v>27</v>
      </c>
      <c r="B195" s="1085">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85">
        <v>28</v>
      </c>
      <c r="B196" s="1085">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85">
        <v>29</v>
      </c>
      <c r="B197" s="1085">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85">
        <v>30</v>
      </c>
      <c r="B198" s="1085">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298</v>
      </c>
      <c r="K201" s="368"/>
      <c r="L201" s="368"/>
      <c r="M201" s="368"/>
      <c r="N201" s="368"/>
      <c r="O201" s="368"/>
      <c r="P201" s="369" t="s">
        <v>27</v>
      </c>
      <c r="Q201" s="369"/>
      <c r="R201" s="369"/>
      <c r="S201" s="369"/>
      <c r="T201" s="369"/>
      <c r="U201" s="369"/>
      <c r="V201" s="369"/>
      <c r="W201" s="369"/>
      <c r="X201" s="369"/>
      <c r="Y201" s="370" t="s">
        <v>352</v>
      </c>
      <c r="Z201" s="371"/>
      <c r="AA201" s="371"/>
      <c r="AB201" s="371"/>
      <c r="AC201" s="148" t="s">
        <v>337</v>
      </c>
      <c r="AD201" s="148"/>
      <c r="AE201" s="148"/>
      <c r="AF201" s="148"/>
      <c r="AG201" s="148"/>
      <c r="AH201" s="370" t="s">
        <v>259</v>
      </c>
      <c r="AI201" s="367"/>
      <c r="AJ201" s="367"/>
      <c r="AK201" s="367"/>
      <c r="AL201" s="367" t="s">
        <v>21</v>
      </c>
      <c r="AM201" s="367"/>
      <c r="AN201" s="367"/>
      <c r="AO201" s="372"/>
      <c r="AP201" s="373" t="s">
        <v>299</v>
      </c>
      <c r="AQ201" s="373"/>
      <c r="AR201" s="373"/>
      <c r="AS201" s="373"/>
      <c r="AT201" s="373"/>
      <c r="AU201" s="373"/>
      <c r="AV201" s="373"/>
      <c r="AW201" s="373"/>
      <c r="AX201" s="373"/>
    </row>
    <row r="202" spans="1:50" ht="26.25" customHeight="1" x14ac:dyDescent="0.15">
      <c r="A202" s="1085">
        <v>1</v>
      </c>
      <c r="B202" s="1085">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85">
        <v>2</v>
      </c>
      <c r="B203" s="1085">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85">
        <v>3</v>
      </c>
      <c r="B204" s="1085">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85">
        <v>4</v>
      </c>
      <c r="B205" s="1085">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85">
        <v>5</v>
      </c>
      <c r="B206" s="1085">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85">
        <v>6</v>
      </c>
      <c r="B207" s="1085">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85">
        <v>7</v>
      </c>
      <c r="B208" s="1085">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85">
        <v>8</v>
      </c>
      <c r="B209" s="1085">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85">
        <v>9</v>
      </c>
      <c r="B210" s="1085">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85">
        <v>10</v>
      </c>
      <c r="B211" s="1085">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85">
        <v>11</v>
      </c>
      <c r="B212" s="1085">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85">
        <v>12</v>
      </c>
      <c r="B213" s="1085">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85">
        <v>13</v>
      </c>
      <c r="B214" s="1085">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85">
        <v>14</v>
      </c>
      <c r="B215" s="1085">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85">
        <v>15</v>
      </c>
      <c r="B216" s="1085">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85">
        <v>16</v>
      </c>
      <c r="B217" s="1085">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85">
        <v>17</v>
      </c>
      <c r="B218" s="1085">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85">
        <v>18</v>
      </c>
      <c r="B219" s="1085">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85">
        <v>19</v>
      </c>
      <c r="B220" s="1085">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85">
        <v>20</v>
      </c>
      <c r="B221" s="1085">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85">
        <v>21</v>
      </c>
      <c r="B222" s="1085">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85">
        <v>22</v>
      </c>
      <c r="B223" s="1085">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85">
        <v>23</v>
      </c>
      <c r="B224" s="1085">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85">
        <v>24</v>
      </c>
      <c r="B225" s="1085">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85">
        <v>25</v>
      </c>
      <c r="B226" s="1085">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85">
        <v>26</v>
      </c>
      <c r="B227" s="1085">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85">
        <v>27</v>
      </c>
      <c r="B228" s="1085">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85">
        <v>28</v>
      </c>
      <c r="B229" s="1085">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85">
        <v>29</v>
      </c>
      <c r="B230" s="1085">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85">
        <v>30</v>
      </c>
      <c r="B231" s="1085">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298</v>
      </c>
      <c r="K234" s="368"/>
      <c r="L234" s="368"/>
      <c r="M234" s="368"/>
      <c r="N234" s="368"/>
      <c r="O234" s="368"/>
      <c r="P234" s="369" t="s">
        <v>27</v>
      </c>
      <c r="Q234" s="369"/>
      <c r="R234" s="369"/>
      <c r="S234" s="369"/>
      <c r="T234" s="369"/>
      <c r="U234" s="369"/>
      <c r="V234" s="369"/>
      <c r="W234" s="369"/>
      <c r="X234" s="369"/>
      <c r="Y234" s="370" t="s">
        <v>352</v>
      </c>
      <c r="Z234" s="371"/>
      <c r="AA234" s="371"/>
      <c r="AB234" s="371"/>
      <c r="AC234" s="148" t="s">
        <v>337</v>
      </c>
      <c r="AD234" s="148"/>
      <c r="AE234" s="148"/>
      <c r="AF234" s="148"/>
      <c r="AG234" s="148"/>
      <c r="AH234" s="370" t="s">
        <v>259</v>
      </c>
      <c r="AI234" s="367"/>
      <c r="AJ234" s="367"/>
      <c r="AK234" s="367"/>
      <c r="AL234" s="367" t="s">
        <v>21</v>
      </c>
      <c r="AM234" s="367"/>
      <c r="AN234" s="367"/>
      <c r="AO234" s="372"/>
      <c r="AP234" s="373" t="s">
        <v>299</v>
      </c>
      <c r="AQ234" s="373"/>
      <c r="AR234" s="373"/>
      <c r="AS234" s="373"/>
      <c r="AT234" s="373"/>
      <c r="AU234" s="373"/>
      <c r="AV234" s="373"/>
      <c r="AW234" s="373"/>
      <c r="AX234" s="373"/>
    </row>
    <row r="235" spans="1:50" ht="26.25" customHeight="1" x14ac:dyDescent="0.15">
      <c r="A235" s="1085">
        <v>1</v>
      </c>
      <c r="B235" s="1085">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85">
        <v>2</v>
      </c>
      <c r="B236" s="1085">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85">
        <v>3</v>
      </c>
      <c r="B237" s="1085">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85">
        <v>4</v>
      </c>
      <c r="B238" s="1085">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85">
        <v>5</v>
      </c>
      <c r="B239" s="1085">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85">
        <v>6</v>
      </c>
      <c r="B240" s="1085">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85">
        <v>7</v>
      </c>
      <c r="B241" s="1085">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85">
        <v>8</v>
      </c>
      <c r="B242" s="1085">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85">
        <v>9</v>
      </c>
      <c r="B243" s="1085">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85">
        <v>10</v>
      </c>
      <c r="B244" s="1085">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85">
        <v>11</v>
      </c>
      <c r="B245" s="1085">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85">
        <v>12</v>
      </c>
      <c r="B246" s="1085">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85">
        <v>13</v>
      </c>
      <c r="B247" s="1085">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85">
        <v>14</v>
      </c>
      <c r="B248" s="1085">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85">
        <v>15</v>
      </c>
      <c r="B249" s="1085">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85">
        <v>16</v>
      </c>
      <c r="B250" s="1085">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85">
        <v>17</v>
      </c>
      <c r="B251" s="1085">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85">
        <v>18</v>
      </c>
      <c r="B252" s="1085">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85">
        <v>19</v>
      </c>
      <c r="B253" s="1085">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85">
        <v>20</v>
      </c>
      <c r="B254" s="1085">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85">
        <v>21</v>
      </c>
      <c r="B255" s="1085">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85">
        <v>22</v>
      </c>
      <c r="B256" s="1085">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85">
        <v>23</v>
      </c>
      <c r="B257" s="1085">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85">
        <v>24</v>
      </c>
      <c r="B258" s="1085">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85">
        <v>25</v>
      </c>
      <c r="B259" s="1085">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85">
        <v>26</v>
      </c>
      <c r="B260" s="1085">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85">
        <v>27</v>
      </c>
      <c r="B261" s="1085">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85">
        <v>28</v>
      </c>
      <c r="B262" s="1085">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85">
        <v>29</v>
      </c>
      <c r="B263" s="1085">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85">
        <v>30</v>
      </c>
      <c r="B264" s="1085">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8" t="s">
        <v>298</v>
      </c>
      <c r="K267" s="368"/>
      <c r="L267" s="368"/>
      <c r="M267" s="368"/>
      <c r="N267" s="368"/>
      <c r="O267" s="368"/>
      <c r="P267" s="369" t="s">
        <v>27</v>
      </c>
      <c r="Q267" s="369"/>
      <c r="R267" s="369"/>
      <c r="S267" s="369"/>
      <c r="T267" s="369"/>
      <c r="U267" s="369"/>
      <c r="V267" s="369"/>
      <c r="W267" s="369"/>
      <c r="X267" s="369"/>
      <c r="Y267" s="370" t="s">
        <v>352</v>
      </c>
      <c r="Z267" s="371"/>
      <c r="AA267" s="371"/>
      <c r="AB267" s="371"/>
      <c r="AC267" s="148" t="s">
        <v>337</v>
      </c>
      <c r="AD267" s="148"/>
      <c r="AE267" s="148"/>
      <c r="AF267" s="148"/>
      <c r="AG267" s="148"/>
      <c r="AH267" s="370" t="s">
        <v>259</v>
      </c>
      <c r="AI267" s="367"/>
      <c r="AJ267" s="367"/>
      <c r="AK267" s="367"/>
      <c r="AL267" s="367" t="s">
        <v>21</v>
      </c>
      <c r="AM267" s="367"/>
      <c r="AN267" s="367"/>
      <c r="AO267" s="372"/>
      <c r="AP267" s="373" t="s">
        <v>299</v>
      </c>
      <c r="AQ267" s="373"/>
      <c r="AR267" s="373"/>
      <c r="AS267" s="373"/>
      <c r="AT267" s="373"/>
      <c r="AU267" s="373"/>
      <c r="AV267" s="373"/>
      <c r="AW267" s="373"/>
      <c r="AX267" s="373"/>
    </row>
    <row r="268" spans="1:50" ht="26.25" customHeight="1" x14ac:dyDescent="0.15">
      <c r="A268" s="1085">
        <v>1</v>
      </c>
      <c r="B268" s="1085">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85">
        <v>2</v>
      </c>
      <c r="B269" s="1085">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85">
        <v>3</v>
      </c>
      <c r="B270" s="1085">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85">
        <v>4</v>
      </c>
      <c r="B271" s="1085">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85">
        <v>5</v>
      </c>
      <c r="B272" s="1085">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85">
        <v>6</v>
      </c>
      <c r="B273" s="1085">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85">
        <v>7</v>
      </c>
      <c r="B274" s="1085">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85">
        <v>8</v>
      </c>
      <c r="B275" s="1085">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85">
        <v>9</v>
      </c>
      <c r="B276" s="1085">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85">
        <v>10</v>
      </c>
      <c r="B277" s="1085">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85">
        <v>11</v>
      </c>
      <c r="B278" s="1085">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85">
        <v>12</v>
      </c>
      <c r="B279" s="1085">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85">
        <v>13</v>
      </c>
      <c r="B280" s="1085">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85">
        <v>14</v>
      </c>
      <c r="B281" s="1085">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85">
        <v>15</v>
      </c>
      <c r="B282" s="1085">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85">
        <v>16</v>
      </c>
      <c r="B283" s="1085">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85">
        <v>17</v>
      </c>
      <c r="B284" s="1085">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85">
        <v>18</v>
      </c>
      <c r="B285" s="1085">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85">
        <v>19</v>
      </c>
      <c r="B286" s="1085">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85">
        <v>20</v>
      </c>
      <c r="B287" s="1085">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85">
        <v>21</v>
      </c>
      <c r="B288" s="1085">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85">
        <v>22</v>
      </c>
      <c r="B289" s="1085">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85">
        <v>23</v>
      </c>
      <c r="B290" s="1085">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85">
        <v>24</v>
      </c>
      <c r="B291" s="1085">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85">
        <v>25</v>
      </c>
      <c r="B292" s="1085">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85">
        <v>26</v>
      </c>
      <c r="B293" s="1085">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85">
        <v>27</v>
      </c>
      <c r="B294" s="1085">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85">
        <v>28</v>
      </c>
      <c r="B295" s="1085">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85">
        <v>29</v>
      </c>
      <c r="B296" s="1085">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85">
        <v>30</v>
      </c>
      <c r="B297" s="1085">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8" t="s">
        <v>298</v>
      </c>
      <c r="K300" s="368"/>
      <c r="L300" s="368"/>
      <c r="M300" s="368"/>
      <c r="N300" s="368"/>
      <c r="O300" s="368"/>
      <c r="P300" s="369" t="s">
        <v>27</v>
      </c>
      <c r="Q300" s="369"/>
      <c r="R300" s="369"/>
      <c r="S300" s="369"/>
      <c r="T300" s="369"/>
      <c r="U300" s="369"/>
      <c r="V300" s="369"/>
      <c r="W300" s="369"/>
      <c r="X300" s="369"/>
      <c r="Y300" s="370" t="s">
        <v>352</v>
      </c>
      <c r="Z300" s="371"/>
      <c r="AA300" s="371"/>
      <c r="AB300" s="371"/>
      <c r="AC300" s="148" t="s">
        <v>337</v>
      </c>
      <c r="AD300" s="148"/>
      <c r="AE300" s="148"/>
      <c r="AF300" s="148"/>
      <c r="AG300" s="148"/>
      <c r="AH300" s="370" t="s">
        <v>259</v>
      </c>
      <c r="AI300" s="367"/>
      <c r="AJ300" s="367"/>
      <c r="AK300" s="367"/>
      <c r="AL300" s="367" t="s">
        <v>21</v>
      </c>
      <c r="AM300" s="367"/>
      <c r="AN300" s="367"/>
      <c r="AO300" s="372"/>
      <c r="AP300" s="373" t="s">
        <v>299</v>
      </c>
      <c r="AQ300" s="373"/>
      <c r="AR300" s="373"/>
      <c r="AS300" s="373"/>
      <c r="AT300" s="373"/>
      <c r="AU300" s="373"/>
      <c r="AV300" s="373"/>
      <c r="AW300" s="373"/>
      <c r="AX300" s="373"/>
    </row>
    <row r="301" spans="1:50" ht="26.25" customHeight="1" x14ac:dyDescent="0.15">
      <c r="A301" s="1085">
        <v>1</v>
      </c>
      <c r="B301" s="1085">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85">
        <v>2</v>
      </c>
      <c r="B302" s="1085">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85">
        <v>3</v>
      </c>
      <c r="B303" s="1085">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85">
        <v>4</v>
      </c>
      <c r="B304" s="1085">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85">
        <v>5</v>
      </c>
      <c r="B305" s="1085">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85">
        <v>6</v>
      </c>
      <c r="B306" s="1085">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85">
        <v>7</v>
      </c>
      <c r="B307" s="1085">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85">
        <v>8</v>
      </c>
      <c r="B308" s="1085">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85">
        <v>9</v>
      </c>
      <c r="B309" s="1085">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85">
        <v>10</v>
      </c>
      <c r="B310" s="1085">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85">
        <v>11</v>
      </c>
      <c r="B311" s="1085">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85">
        <v>12</v>
      </c>
      <c r="B312" s="1085">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85">
        <v>13</v>
      </c>
      <c r="B313" s="1085">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85">
        <v>14</v>
      </c>
      <c r="B314" s="1085">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85">
        <v>15</v>
      </c>
      <c r="B315" s="1085">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85">
        <v>16</v>
      </c>
      <c r="B316" s="1085">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85">
        <v>17</v>
      </c>
      <c r="B317" s="1085">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85">
        <v>18</v>
      </c>
      <c r="B318" s="1085">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85">
        <v>19</v>
      </c>
      <c r="B319" s="1085">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85">
        <v>20</v>
      </c>
      <c r="B320" s="1085">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85">
        <v>21</v>
      </c>
      <c r="B321" s="1085">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85">
        <v>22</v>
      </c>
      <c r="B322" s="1085">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85">
        <v>23</v>
      </c>
      <c r="B323" s="1085">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85">
        <v>24</v>
      </c>
      <c r="B324" s="1085">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85">
        <v>25</v>
      </c>
      <c r="B325" s="1085">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85">
        <v>26</v>
      </c>
      <c r="B326" s="1085">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85">
        <v>27</v>
      </c>
      <c r="B327" s="1085">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85">
        <v>28</v>
      </c>
      <c r="B328" s="1085">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85">
        <v>29</v>
      </c>
      <c r="B329" s="1085">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85">
        <v>30</v>
      </c>
      <c r="B330" s="1085">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8" t="s">
        <v>298</v>
      </c>
      <c r="K333" s="368"/>
      <c r="L333" s="368"/>
      <c r="M333" s="368"/>
      <c r="N333" s="368"/>
      <c r="O333" s="368"/>
      <c r="P333" s="369" t="s">
        <v>27</v>
      </c>
      <c r="Q333" s="369"/>
      <c r="R333" s="369"/>
      <c r="S333" s="369"/>
      <c r="T333" s="369"/>
      <c r="U333" s="369"/>
      <c r="V333" s="369"/>
      <c r="W333" s="369"/>
      <c r="X333" s="369"/>
      <c r="Y333" s="370" t="s">
        <v>352</v>
      </c>
      <c r="Z333" s="371"/>
      <c r="AA333" s="371"/>
      <c r="AB333" s="371"/>
      <c r="AC333" s="148" t="s">
        <v>337</v>
      </c>
      <c r="AD333" s="148"/>
      <c r="AE333" s="148"/>
      <c r="AF333" s="148"/>
      <c r="AG333" s="148"/>
      <c r="AH333" s="370" t="s">
        <v>259</v>
      </c>
      <c r="AI333" s="367"/>
      <c r="AJ333" s="367"/>
      <c r="AK333" s="367"/>
      <c r="AL333" s="367" t="s">
        <v>21</v>
      </c>
      <c r="AM333" s="367"/>
      <c r="AN333" s="367"/>
      <c r="AO333" s="372"/>
      <c r="AP333" s="373" t="s">
        <v>299</v>
      </c>
      <c r="AQ333" s="373"/>
      <c r="AR333" s="373"/>
      <c r="AS333" s="373"/>
      <c r="AT333" s="373"/>
      <c r="AU333" s="373"/>
      <c r="AV333" s="373"/>
      <c r="AW333" s="373"/>
      <c r="AX333" s="373"/>
    </row>
    <row r="334" spans="1:50" ht="26.25" customHeight="1" x14ac:dyDescent="0.15">
      <c r="A334" s="1085">
        <v>1</v>
      </c>
      <c r="B334" s="1085">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85">
        <v>2</v>
      </c>
      <c r="B335" s="1085">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85">
        <v>3</v>
      </c>
      <c r="B336" s="1085">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85">
        <v>4</v>
      </c>
      <c r="B337" s="1085">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85">
        <v>5</v>
      </c>
      <c r="B338" s="1085">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85">
        <v>6</v>
      </c>
      <c r="B339" s="1085">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85">
        <v>7</v>
      </c>
      <c r="B340" s="1085">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85">
        <v>8</v>
      </c>
      <c r="B341" s="1085">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85">
        <v>9</v>
      </c>
      <c r="B342" s="1085">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85">
        <v>10</v>
      </c>
      <c r="B343" s="1085">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85">
        <v>11</v>
      </c>
      <c r="B344" s="1085">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85">
        <v>12</v>
      </c>
      <c r="B345" s="1085">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85">
        <v>13</v>
      </c>
      <c r="B346" s="1085">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85">
        <v>14</v>
      </c>
      <c r="B347" s="1085">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85">
        <v>15</v>
      </c>
      <c r="B348" s="1085">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85">
        <v>16</v>
      </c>
      <c r="B349" s="1085">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85">
        <v>17</v>
      </c>
      <c r="B350" s="1085">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85">
        <v>18</v>
      </c>
      <c r="B351" s="1085">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85">
        <v>19</v>
      </c>
      <c r="B352" s="1085">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85">
        <v>20</v>
      </c>
      <c r="B353" s="1085">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85">
        <v>21</v>
      </c>
      <c r="B354" s="1085">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85">
        <v>22</v>
      </c>
      <c r="B355" s="1085">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85">
        <v>23</v>
      </c>
      <c r="B356" s="1085">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85">
        <v>24</v>
      </c>
      <c r="B357" s="1085">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85">
        <v>25</v>
      </c>
      <c r="B358" s="1085">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85">
        <v>26</v>
      </c>
      <c r="B359" s="1085">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85">
        <v>27</v>
      </c>
      <c r="B360" s="1085">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85">
        <v>28</v>
      </c>
      <c r="B361" s="1085">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85">
        <v>29</v>
      </c>
      <c r="B362" s="1085">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85">
        <v>30</v>
      </c>
      <c r="B363" s="1085">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8" t="s">
        <v>298</v>
      </c>
      <c r="K366" s="368"/>
      <c r="L366" s="368"/>
      <c r="M366" s="368"/>
      <c r="N366" s="368"/>
      <c r="O366" s="368"/>
      <c r="P366" s="369" t="s">
        <v>27</v>
      </c>
      <c r="Q366" s="369"/>
      <c r="R366" s="369"/>
      <c r="S366" s="369"/>
      <c r="T366" s="369"/>
      <c r="U366" s="369"/>
      <c r="V366" s="369"/>
      <c r="W366" s="369"/>
      <c r="X366" s="369"/>
      <c r="Y366" s="370" t="s">
        <v>352</v>
      </c>
      <c r="Z366" s="371"/>
      <c r="AA366" s="371"/>
      <c r="AB366" s="371"/>
      <c r="AC366" s="148" t="s">
        <v>337</v>
      </c>
      <c r="AD366" s="148"/>
      <c r="AE366" s="148"/>
      <c r="AF366" s="148"/>
      <c r="AG366" s="148"/>
      <c r="AH366" s="370" t="s">
        <v>259</v>
      </c>
      <c r="AI366" s="367"/>
      <c r="AJ366" s="367"/>
      <c r="AK366" s="367"/>
      <c r="AL366" s="367" t="s">
        <v>21</v>
      </c>
      <c r="AM366" s="367"/>
      <c r="AN366" s="367"/>
      <c r="AO366" s="372"/>
      <c r="AP366" s="373" t="s">
        <v>299</v>
      </c>
      <c r="AQ366" s="373"/>
      <c r="AR366" s="373"/>
      <c r="AS366" s="373"/>
      <c r="AT366" s="373"/>
      <c r="AU366" s="373"/>
      <c r="AV366" s="373"/>
      <c r="AW366" s="373"/>
      <c r="AX366" s="373"/>
    </row>
    <row r="367" spans="1:50" ht="26.25" customHeight="1" x14ac:dyDescent="0.15">
      <c r="A367" s="1085">
        <v>1</v>
      </c>
      <c r="B367" s="1085">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85">
        <v>2</v>
      </c>
      <c r="B368" s="1085">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85">
        <v>3</v>
      </c>
      <c r="B369" s="1085">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85">
        <v>4</v>
      </c>
      <c r="B370" s="1085">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85">
        <v>5</v>
      </c>
      <c r="B371" s="1085">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85">
        <v>6</v>
      </c>
      <c r="B372" s="1085">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85">
        <v>7</v>
      </c>
      <c r="B373" s="1085">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85">
        <v>8</v>
      </c>
      <c r="B374" s="1085">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85">
        <v>9</v>
      </c>
      <c r="B375" s="1085">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85">
        <v>10</v>
      </c>
      <c r="B376" s="1085">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85">
        <v>11</v>
      </c>
      <c r="B377" s="1085">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85">
        <v>12</v>
      </c>
      <c r="B378" s="1085">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85">
        <v>13</v>
      </c>
      <c r="B379" s="1085">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85">
        <v>14</v>
      </c>
      <c r="B380" s="1085">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85">
        <v>15</v>
      </c>
      <c r="B381" s="1085">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85">
        <v>16</v>
      </c>
      <c r="B382" s="1085">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85">
        <v>17</v>
      </c>
      <c r="B383" s="1085">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85">
        <v>18</v>
      </c>
      <c r="B384" s="1085">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85">
        <v>19</v>
      </c>
      <c r="B385" s="1085">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85">
        <v>20</v>
      </c>
      <c r="B386" s="1085">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85">
        <v>21</v>
      </c>
      <c r="B387" s="1085">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85">
        <v>22</v>
      </c>
      <c r="B388" s="1085">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85">
        <v>23</v>
      </c>
      <c r="B389" s="1085">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85">
        <v>24</v>
      </c>
      <c r="B390" s="1085">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85">
        <v>25</v>
      </c>
      <c r="B391" s="1085">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85">
        <v>26</v>
      </c>
      <c r="B392" s="1085">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85">
        <v>27</v>
      </c>
      <c r="B393" s="1085">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85">
        <v>28</v>
      </c>
      <c r="B394" s="1085">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85">
        <v>29</v>
      </c>
      <c r="B395" s="1085">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85">
        <v>30</v>
      </c>
      <c r="B396" s="1085">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8" t="s">
        <v>298</v>
      </c>
      <c r="K399" s="368"/>
      <c r="L399" s="368"/>
      <c r="M399" s="368"/>
      <c r="N399" s="368"/>
      <c r="O399" s="368"/>
      <c r="P399" s="369" t="s">
        <v>27</v>
      </c>
      <c r="Q399" s="369"/>
      <c r="R399" s="369"/>
      <c r="S399" s="369"/>
      <c r="T399" s="369"/>
      <c r="U399" s="369"/>
      <c r="V399" s="369"/>
      <c r="W399" s="369"/>
      <c r="X399" s="369"/>
      <c r="Y399" s="370" t="s">
        <v>352</v>
      </c>
      <c r="Z399" s="371"/>
      <c r="AA399" s="371"/>
      <c r="AB399" s="371"/>
      <c r="AC399" s="148" t="s">
        <v>337</v>
      </c>
      <c r="AD399" s="148"/>
      <c r="AE399" s="148"/>
      <c r="AF399" s="148"/>
      <c r="AG399" s="148"/>
      <c r="AH399" s="370" t="s">
        <v>259</v>
      </c>
      <c r="AI399" s="367"/>
      <c r="AJ399" s="367"/>
      <c r="AK399" s="367"/>
      <c r="AL399" s="367" t="s">
        <v>21</v>
      </c>
      <c r="AM399" s="367"/>
      <c r="AN399" s="367"/>
      <c r="AO399" s="372"/>
      <c r="AP399" s="373" t="s">
        <v>299</v>
      </c>
      <c r="AQ399" s="373"/>
      <c r="AR399" s="373"/>
      <c r="AS399" s="373"/>
      <c r="AT399" s="373"/>
      <c r="AU399" s="373"/>
      <c r="AV399" s="373"/>
      <c r="AW399" s="373"/>
      <c r="AX399" s="373"/>
    </row>
    <row r="400" spans="1:50" ht="26.25" customHeight="1" x14ac:dyDescent="0.15">
      <c r="A400" s="1085">
        <v>1</v>
      </c>
      <c r="B400" s="1085">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85">
        <v>2</v>
      </c>
      <c r="B401" s="1085">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85">
        <v>3</v>
      </c>
      <c r="B402" s="1085">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85">
        <v>4</v>
      </c>
      <c r="B403" s="1085">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85">
        <v>5</v>
      </c>
      <c r="B404" s="1085">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85">
        <v>6</v>
      </c>
      <c r="B405" s="1085">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85">
        <v>7</v>
      </c>
      <c r="B406" s="1085">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85">
        <v>8</v>
      </c>
      <c r="B407" s="1085">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85">
        <v>9</v>
      </c>
      <c r="B408" s="1085">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85">
        <v>10</v>
      </c>
      <c r="B409" s="1085">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85">
        <v>11</v>
      </c>
      <c r="B410" s="1085">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85">
        <v>12</v>
      </c>
      <c r="B411" s="1085">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85">
        <v>13</v>
      </c>
      <c r="B412" s="1085">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85">
        <v>14</v>
      </c>
      <c r="B413" s="1085">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85">
        <v>15</v>
      </c>
      <c r="B414" s="1085">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85">
        <v>16</v>
      </c>
      <c r="B415" s="1085">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85">
        <v>17</v>
      </c>
      <c r="B416" s="1085">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85">
        <v>18</v>
      </c>
      <c r="B417" s="1085">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85">
        <v>19</v>
      </c>
      <c r="B418" s="1085">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85">
        <v>20</v>
      </c>
      <c r="B419" s="1085">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85">
        <v>21</v>
      </c>
      <c r="B420" s="1085">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85">
        <v>22</v>
      </c>
      <c r="B421" s="1085">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85">
        <v>23</v>
      </c>
      <c r="B422" s="1085">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85">
        <v>24</v>
      </c>
      <c r="B423" s="1085">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85">
        <v>25</v>
      </c>
      <c r="B424" s="1085">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85">
        <v>26</v>
      </c>
      <c r="B425" s="1085">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85">
        <v>27</v>
      </c>
      <c r="B426" s="1085">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85">
        <v>28</v>
      </c>
      <c r="B427" s="1085">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85">
        <v>29</v>
      </c>
      <c r="B428" s="1085">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85">
        <v>30</v>
      </c>
      <c r="B429" s="1085">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8" t="s">
        <v>298</v>
      </c>
      <c r="K432" s="368"/>
      <c r="L432" s="368"/>
      <c r="M432" s="368"/>
      <c r="N432" s="368"/>
      <c r="O432" s="368"/>
      <c r="P432" s="369" t="s">
        <v>27</v>
      </c>
      <c r="Q432" s="369"/>
      <c r="R432" s="369"/>
      <c r="S432" s="369"/>
      <c r="T432" s="369"/>
      <c r="U432" s="369"/>
      <c r="V432" s="369"/>
      <c r="W432" s="369"/>
      <c r="X432" s="369"/>
      <c r="Y432" s="370" t="s">
        <v>352</v>
      </c>
      <c r="Z432" s="371"/>
      <c r="AA432" s="371"/>
      <c r="AB432" s="371"/>
      <c r="AC432" s="148" t="s">
        <v>337</v>
      </c>
      <c r="AD432" s="148"/>
      <c r="AE432" s="148"/>
      <c r="AF432" s="148"/>
      <c r="AG432" s="148"/>
      <c r="AH432" s="370" t="s">
        <v>259</v>
      </c>
      <c r="AI432" s="367"/>
      <c r="AJ432" s="367"/>
      <c r="AK432" s="367"/>
      <c r="AL432" s="367" t="s">
        <v>21</v>
      </c>
      <c r="AM432" s="367"/>
      <c r="AN432" s="367"/>
      <c r="AO432" s="372"/>
      <c r="AP432" s="373" t="s">
        <v>299</v>
      </c>
      <c r="AQ432" s="373"/>
      <c r="AR432" s="373"/>
      <c r="AS432" s="373"/>
      <c r="AT432" s="373"/>
      <c r="AU432" s="373"/>
      <c r="AV432" s="373"/>
      <c r="AW432" s="373"/>
      <c r="AX432" s="373"/>
    </row>
    <row r="433" spans="1:50" ht="26.25" customHeight="1" x14ac:dyDescent="0.15">
      <c r="A433" s="1085">
        <v>1</v>
      </c>
      <c r="B433" s="1085">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85">
        <v>2</v>
      </c>
      <c r="B434" s="1085">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85">
        <v>3</v>
      </c>
      <c r="B435" s="1085">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85">
        <v>4</v>
      </c>
      <c r="B436" s="1085">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85">
        <v>5</v>
      </c>
      <c r="B437" s="1085">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85">
        <v>6</v>
      </c>
      <c r="B438" s="1085">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85">
        <v>7</v>
      </c>
      <c r="B439" s="1085">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85">
        <v>8</v>
      </c>
      <c r="B440" s="1085">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85">
        <v>9</v>
      </c>
      <c r="B441" s="1085">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85">
        <v>10</v>
      </c>
      <c r="B442" s="1085">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85">
        <v>11</v>
      </c>
      <c r="B443" s="1085">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85">
        <v>12</v>
      </c>
      <c r="B444" s="1085">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85">
        <v>13</v>
      </c>
      <c r="B445" s="1085">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85">
        <v>14</v>
      </c>
      <c r="B446" s="1085">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85">
        <v>15</v>
      </c>
      <c r="B447" s="1085">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85">
        <v>16</v>
      </c>
      <c r="B448" s="1085">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85">
        <v>17</v>
      </c>
      <c r="B449" s="1085">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85">
        <v>18</v>
      </c>
      <c r="B450" s="1085">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85">
        <v>19</v>
      </c>
      <c r="B451" s="1085">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85">
        <v>20</v>
      </c>
      <c r="B452" s="1085">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85">
        <v>21</v>
      </c>
      <c r="B453" s="1085">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85">
        <v>22</v>
      </c>
      <c r="B454" s="1085">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85">
        <v>23</v>
      </c>
      <c r="B455" s="1085">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85">
        <v>24</v>
      </c>
      <c r="B456" s="1085">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85">
        <v>25</v>
      </c>
      <c r="B457" s="1085">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85">
        <v>26</v>
      </c>
      <c r="B458" s="1085">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85">
        <v>27</v>
      </c>
      <c r="B459" s="1085">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85">
        <v>28</v>
      </c>
      <c r="B460" s="1085">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85">
        <v>29</v>
      </c>
      <c r="B461" s="1085">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85">
        <v>30</v>
      </c>
      <c r="B462" s="1085">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8" t="s">
        <v>298</v>
      </c>
      <c r="K465" s="368"/>
      <c r="L465" s="368"/>
      <c r="M465" s="368"/>
      <c r="N465" s="368"/>
      <c r="O465" s="368"/>
      <c r="P465" s="369" t="s">
        <v>27</v>
      </c>
      <c r="Q465" s="369"/>
      <c r="R465" s="369"/>
      <c r="S465" s="369"/>
      <c r="T465" s="369"/>
      <c r="U465" s="369"/>
      <c r="V465" s="369"/>
      <c r="W465" s="369"/>
      <c r="X465" s="369"/>
      <c r="Y465" s="370" t="s">
        <v>352</v>
      </c>
      <c r="Z465" s="371"/>
      <c r="AA465" s="371"/>
      <c r="AB465" s="371"/>
      <c r="AC465" s="148" t="s">
        <v>337</v>
      </c>
      <c r="AD465" s="148"/>
      <c r="AE465" s="148"/>
      <c r="AF465" s="148"/>
      <c r="AG465" s="148"/>
      <c r="AH465" s="370" t="s">
        <v>259</v>
      </c>
      <c r="AI465" s="367"/>
      <c r="AJ465" s="367"/>
      <c r="AK465" s="367"/>
      <c r="AL465" s="367" t="s">
        <v>21</v>
      </c>
      <c r="AM465" s="367"/>
      <c r="AN465" s="367"/>
      <c r="AO465" s="372"/>
      <c r="AP465" s="373" t="s">
        <v>299</v>
      </c>
      <c r="AQ465" s="373"/>
      <c r="AR465" s="373"/>
      <c r="AS465" s="373"/>
      <c r="AT465" s="373"/>
      <c r="AU465" s="373"/>
      <c r="AV465" s="373"/>
      <c r="AW465" s="373"/>
      <c r="AX465" s="373"/>
    </row>
    <row r="466" spans="1:50" ht="26.25" customHeight="1" x14ac:dyDescent="0.15">
      <c r="A466" s="1085">
        <v>1</v>
      </c>
      <c r="B466" s="1085">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85">
        <v>2</v>
      </c>
      <c r="B467" s="1085">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85">
        <v>3</v>
      </c>
      <c r="B468" s="1085">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85">
        <v>4</v>
      </c>
      <c r="B469" s="1085">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85">
        <v>5</v>
      </c>
      <c r="B470" s="1085">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85">
        <v>6</v>
      </c>
      <c r="B471" s="1085">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85">
        <v>7</v>
      </c>
      <c r="B472" s="1085">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85">
        <v>8</v>
      </c>
      <c r="B473" s="1085">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85">
        <v>9</v>
      </c>
      <c r="B474" s="1085">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85">
        <v>10</v>
      </c>
      <c r="B475" s="1085">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85">
        <v>11</v>
      </c>
      <c r="B476" s="1085">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85">
        <v>12</v>
      </c>
      <c r="B477" s="1085">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85">
        <v>13</v>
      </c>
      <c r="B478" s="1085">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85">
        <v>14</v>
      </c>
      <c r="B479" s="1085">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85">
        <v>15</v>
      </c>
      <c r="B480" s="1085">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85">
        <v>16</v>
      </c>
      <c r="B481" s="1085">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85">
        <v>17</v>
      </c>
      <c r="B482" s="1085">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85">
        <v>18</v>
      </c>
      <c r="B483" s="1085">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85">
        <v>19</v>
      </c>
      <c r="B484" s="1085">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85">
        <v>20</v>
      </c>
      <c r="B485" s="1085">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85">
        <v>21</v>
      </c>
      <c r="B486" s="1085">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85">
        <v>22</v>
      </c>
      <c r="B487" s="1085">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85">
        <v>23</v>
      </c>
      <c r="B488" s="1085">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85">
        <v>24</v>
      </c>
      <c r="B489" s="1085">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85">
        <v>25</v>
      </c>
      <c r="B490" s="1085">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85">
        <v>26</v>
      </c>
      <c r="B491" s="1085">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85">
        <v>27</v>
      </c>
      <c r="B492" s="1085">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85">
        <v>28</v>
      </c>
      <c r="B493" s="1085">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85">
        <v>29</v>
      </c>
      <c r="B494" s="1085">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85">
        <v>30</v>
      </c>
      <c r="B495" s="1085">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8" t="s">
        <v>298</v>
      </c>
      <c r="K498" s="368"/>
      <c r="L498" s="368"/>
      <c r="M498" s="368"/>
      <c r="N498" s="368"/>
      <c r="O498" s="368"/>
      <c r="P498" s="369" t="s">
        <v>27</v>
      </c>
      <c r="Q498" s="369"/>
      <c r="R498" s="369"/>
      <c r="S498" s="369"/>
      <c r="T498" s="369"/>
      <c r="U498" s="369"/>
      <c r="V498" s="369"/>
      <c r="W498" s="369"/>
      <c r="X498" s="369"/>
      <c r="Y498" s="370" t="s">
        <v>352</v>
      </c>
      <c r="Z498" s="371"/>
      <c r="AA498" s="371"/>
      <c r="AB498" s="371"/>
      <c r="AC498" s="148" t="s">
        <v>337</v>
      </c>
      <c r="AD498" s="148"/>
      <c r="AE498" s="148"/>
      <c r="AF498" s="148"/>
      <c r="AG498" s="148"/>
      <c r="AH498" s="370" t="s">
        <v>259</v>
      </c>
      <c r="AI498" s="367"/>
      <c r="AJ498" s="367"/>
      <c r="AK498" s="367"/>
      <c r="AL498" s="367" t="s">
        <v>21</v>
      </c>
      <c r="AM498" s="367"/>
      <c r="AN498" s="367"/>
      <c r="AO498" s="372"/>
      <c r="AP498" s="373" t="s">
        <v>299</v>
      </c>
      <c r="AQ498" s="373"/>
      <c r="AR498" s="373"/>
      <c r="AS498" s="373"/>
      <c r="AT498" s="373"/>
      <c r="AU498" s="373"/>
      <c r="AV498" s="373"/>
      <c r="AW498" s="373"/>
      <c r="AX498" s="373"/>
    </row>
    <row r="499" spans="1:50" ht="26.25" customHeight="1" x14ac:dyDescent="0.15">
      <c r="A499" s="1085">
        <v>1</v>
      </c>
      <c r="B499" s="1085">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85">
        <v>2</v>
      </c>
      <c r="B500" s="1085">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85">
        <v>3</v>
      </c>
      <c r="B501" s="1085">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85">
        <v>4</v>
      </c>
      <c r="B502" s="1085">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85">
        <v>5</v>
      </c>
      <c r="B503" s="1085">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85">
        <v>6</v>
      </c>
      <c r="B504" s="1085">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85">
        <v>7</v>
      </c>
      <c r="B505" s="1085">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85">
        <v>8</v>
      </c>
      <c r="B506" s="1085">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85">
        <v>9</v>
      </c>
      <c r="B507" s="1085">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85">
        <v>10</v>
      </c>
      <c r="B508" s="1085">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85">
        <v>11</v>
      </c>
      <c r="B509" s="1085">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85">
        <v>12</v>
      </c>
      <c r="B510" s="1085">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85">
        <v>13</v>
      </c>
      <c r="B511" s="1085">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85">
        <v>14</v>
      </c>
      <c r="B512" s="1085">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85">
        <v>15</v>
      </c>
      <c r="B513" s="1085">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85">
        <v>16</v>
      </c>
      <c r="B514" s="1085">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85">
        <v>17</v>
      </c>
      <c r="B515" s="1085">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85">
        <v>18</v>
      </c>
      <c r="B516" s="1085">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85">
        <v>19</v>
      </c>
      <c r="B517" s="1085">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85">
        <v>20</v>
      </c>
      <c r="B518" s="1085">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85">
        <v>21</v>
      </c>
      <c r="B519" s="1085">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85">
        <v>22</v>
      </c>
      <c r="B520" s="1085">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85">
        <v>23</v>
      </c>
      <c r="B521" s="1085">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85">
        <v>24</v>
      </c>
      <c r="B522" s="1085">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85">
        <v>25</v>
      </c>
      <c r="B523" s="1085">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85">
        <v>26</v>
      </c>
      <c r="B524" s="1085">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85">
        <v>27</v>
      </c>
      <c r="B525" s="1085">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85">
        <v>28</v>
      </c>
      <c r="B526" s="1085">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85">
        <v>29</v>
      </c>
      <c r="B527" s="1085">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85">
        <v>30</v>
      </c>
      <c r="B528" s="1085">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8" t="s">
        <v>298</v>
      </c>
      <c r="K531" s="368"/>
      <c r="L531" s="368"/>
      <c r="M531" s="368"/>
      <c r="N531" s="368"/>
      <c r="O531" s="368"/>
      <c r="P531" s="369" t="s">
        <v>27</v>
      </c>
      <c r="Q531" s="369"/>
      <c r="R531" s="369"/>
      <c r="S531" s="369"/>
      <c r="T531" s="369"/>
      <c r="U531" s="369"/>
      <c r="V531" s="369"/>
      <c r="W531" s="369"/>
      <c r="X531" s="369"/>
      <c r="Y531" s="370" t="s">
        <v>352</v>
      </c>
      <c r="Z531" s="371"/>
      <c r="AA531" s="371"/>
      <c r="AB531" s="371"/>
      <c r="AC531" s="148" t="s">
        <v>337</v>
      </c>
      <c r="AD531" s="148"/>
      <c r="AE531" s="148"/>
      <c r="AF531" s="148"/>
      <c r="AG531" s="148"/>
      <c r="AH531" s="370" t="s">
        <v>259</v>
      </c>
      <c r="AI531" s="367"/>
      <c r="AJ531" s="367"/>
      <c r="AK531" s="367"/>
      <c r="AL531" s="367" t="s">
        <v>21</v>
      </c>
      <c r="AM531" s="367"/>
      <c r="AN531" s="367"/>
      <c r="AO531" s="372"/>
      <c r="AP531" s="373" t="s">
        <v>299</v>
      </c>
      <c r="AQ531" s="373"/>
      <c r="AR531" s="373"/>
      <c r="AS531" s="373"/>
      <c r="AT531" s="373"/>
      <c r="AU531" s="373"/>
      <c r="AV531" s="373"/>
      <c r="AW531" s="373"/>
      <c r="AX531" s="373"/>
    </row>
    <row r="532" spans="1:50" ht="26.25" customHeight="1" x14ac:dyDescent="0.15">
      <c r="A532" s="1085">
        <v>1</v>
      </c>
      <c r="B532" s="1085">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85">
        <v>2</v>
      </c>
      <c r="B533" s="1085">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85">
        <v>3</v>
      </c>
      <c r="B534" s="1085">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85">
        <v>4</v>
      </c>
      <c r="B535" s="1085">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85">
        <v>5</v>
      </c>
      <c r="B536" s="1085">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85">
        <v>6</v>
      </c>
      <c r="B537" s="1085">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85">
        <v>7</v>
      </c>
      <c r="B538" s="1085">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85">
        <v>8</v>
      </c>
      <c r="B539" s="1085">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85">
        <v>9</v>
      </c>
      <c r="B540" s="1085">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85">
        <v>10</v>
      </c>
      <c r="B541" s="1085">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85">
        <v>11</v>
      </c>
      <c r="B542" s="1085">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85">
        <v>12</v>
      </c>
      <c r="B543" s="1085">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85">
        <v>13</v>
      </c>
      <c r="B544" s="1085">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85">
        <v>14</v>
      </c>
      <c r="B545" s="1085">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85">
        <v>15</v>
      </c>
      <c r="B546" s="1085">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85">
        <v>16</v>
      </c>
      <c r="B547" s="1085">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85">
        <v>17</v>
      </c>
      <c r="B548" s="1085">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85">
        <v>18</v>
      </c>
      <c r="B549" s="1085">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85">
        <v>19</v>
      </c>
      <c r="B550" s="1085">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85">
        <v>20</v>
      </c>
      <c r="B551" s="1085">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85">
        <v>21</v>
      </c>
      <c r="B552" s="1085">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85">
        <v>22</v>
      </c>
      <c r="B553" s="1085">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85">
        <v>23</v>
      </c>
      <c r="B554" s="1085">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85">
        <v>24</v>
      </c>
      <c r="B555" s="1085">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85">
        <v>25</v>
      </c>
      <c r="B556" s="1085">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85">
        <v>26</v>
      </c>
      <c r="B557" s="1085">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85">
        <v>27</v>
      </c>
      <c r="B558" s="1085">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85">
        <v>28</v>
      </c>
      <c r="B559" s="1085">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85">
        <v>29</v>
      </c>
      <c r="B560" s="1085">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85">
        <v>30</v>
      </c>
      <c r="B561" s="1085">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8" t="s">
        <v>298</v>
      </c>
      <c r="K564" s="368"/>
      <c r="L564" s="368"/>
      <c r="M564" s="368"/>
      <c r="N564" s="368"/>
      <c r="O564" s="368"/>
      <c r="P564" s="369" t="s">
        <v>27</v>
      </c>
      <c r="Q564" s="369"/>
      <c r="R564" s="369"/>
      <c r="S564" s="369"/>
      <c r="T564" s="369"/>
      <c r="U564" s="369"/>
      <c r="V564" s="369"/>
      <c r="W564" s="369"/>
      <c r="X564" s="369"/>
      <c r="Y564" s="370" t="s">
        <v>352</v>
      </c>
      <c r="Z564" s="371"/>
      <c r="AA564" s="371"/>
      <c r="AB564" s="371"/>
      <c r="AC564" s="148" t="s">
        <v>337</v>
      </c>
      <c r="AD564" s="148"/>
      <c r="AE564" s="148"/>
      <c r="AF564" s="148"/>
      <c r="AG564" s="148"/>
      <c r="AH564" s="370" t="s">
        <v>259</v>
      </c>
      <c r="AI564" s="367"/>
      <c r="AJ564" s="367"/>
      <c r="AK564" s="367"/>
      <c r="AL564" s="367" t="s">
        <v>21</v>
      </c>
      <c r="AM564" s="367"/>
      <c r="AN564" s="367"/>
      <c r="AO564" s="372"/>
      <c r="AP564" s="373" t="s">
        <v>299</v>
      </c>
      <c r="AQ564" s="373"/>
      <c r="AR564" s="373"/>
      <c r="AS564" s="373"/>
      <c r="AT564" s="373"/>
      <c r="AU564" s="373"/>
      <c r="AV564" s="373"/>
      <c r="AW564" s="373"/>
      <c r="AX564" s="373"/>
    </row>
    <row r="565" spans="1:50" ht="26.25" customHeight="1" x14ac:dyDescent="0.15">
      <c r="A565" s="1085">
        <v>1</v>
      </c>
      <c r="B565" s="1085">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85">
        <v>2</v>
      </c>
      <c r="B566" s="1085">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85">
        <v>3</v>
      </c>
      <c r="B567" s="1085">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85">
        <v>4</v>
      </c>
      <c r="B568" s="1085">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85">
        <v>5</v>
      </c>
      <c r="B569" s="1085">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85">
        <v>6</v>
      </c>
      <c r="B570" s="1085">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85">
        <v>7</v>
      </c>
      <c r="B571" s="1085">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85">
        <v>8</v>
      </c>
      <c r="B572" s="1085">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85">
        <v>9</v>
      </c>
      <c r="B573" s="1085">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85">
        <v>10</v>
      </c>
      <c r="B574" s="1085">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85">
        <v>11</v>
      </c>
      <c r="B575" s="1085">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85">
        <v>12</v>
      </c>
      <c r="B576" s="1085">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85">
        <v>13</v>
      </c>
      <c r="B577" s="1085">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85">
        <v>14</v>
      </c>
      <c r="B578" s="1085">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85">
        <v>15</v>
      </c>
      <c r="B579" s="1085">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85">
        <v>16</v>
      </c>
      <c r="B580" s="1085">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85">
        <v>17</v>
      </c>
      <c r="B581" s="1085">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85">
        <v>18</v>
      </c>
      <c r="B582" s="1085">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85">
        <v>19</v>
      </c>
      <c r="B583" s="1085">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85">
        <v>20</v>
      </c>
      <c r="B584" s="1085">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85">
        <v>21</v>
      </c>
      <c r="B585" s="1085">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85">
        <v>22</v>
      </c>
      <c r="B586" s="1085">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85">
        <v>23</v>
      </c>
      <c r="B587" s="1085">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85">
        <v>24</v>
      </c>
      <c r="B588" s="1085">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85">
        <v>25</v>
      </c>
      <c r="B589" s="1085">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85">
        <v>26</v>
      </c>
      <c r="B590" s="1085">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85">
        <v>27</v>
      </c>
      <c r="B591" s="1085">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85">
        <v>28</v>
      </c>
      <c r="B592" s="1085">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85">
        <v>29</v>
      </c>
      <c r="B593" s="1085">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85">
        <v>30</v>
      </c>
      <c r="B594" s="1085">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8" t="s">
        <v>298</v>
      </c>
      <c r="K597" s="368"/>
      <c r="L597" s="368"/>
      <c r="M597" s="368"/>
      <c r="N597" s="368"/>
      <c r="O597" s="368"/>
      <c r="P597" s="369" t="s">
        <v>27</v>
      </c>
      <c r="Q597" s="369"/>
      <c r="R597" s="369"/>
      <c r="S597" s="369"/>
      <c r="T597" s="369"/>
      <c r="U597" s="369"/>
      <c r="V597" s="369"/>
      <c r="W597" s="369"/>
      <c r="X597" s="369"/>
      <c r="Y597" s="370" t="s">
        <v>352</v>
      </c>
      <c r="Z597" s="371"/>
      <c r="AA597" s="371"/>
      <c r="AB597" s="371"/>
      <c r="AC597" s="148" t="s">
        <v>337</v>
      </c>
      <c r="AD597" s="148"/>
      <c r="AE597" s="148"/>
      <c r="AF597" s="148"/>
      <c r="AG597" s="148"/>
      <c r="AH597" s="370" t="s">
        <v>259</v>
      </c>
      <c r="AI597" s="367"/>
      <c r="AJ597" s="367"/>
      <c r="AK597" s="367"/>
      <c r="AL597" s="367" t="s">
        <v>21</v>
      </c>
      <c r="AM597" s="367"/>
      <c r="AN597" s="367"/>
      <c r="AO597" s="372"/>
      <c r="AP597" s="373" t="s">
        <v>299</v>
      </c>
      <c r="AQ597" s="373"/>
      <c r="AR597" s="373"/>
      <c r="AS597" s="373"/>
      <c r="AT597" s="373"/>
      <c r="AU597" s="373"/>
      <c r="AV597" s="373"/>
      <c r="AW597" s="373"/>
      <c r="AX597" s="373"/>
    </row>
    <row r="598" spans="1:50" ht="26.25" customHeight="1" x14ac:dyDescent="0.15">
      <c r="A598" s="1085">
        <v>1</v>
      </c>
      <c r="B598" s="1085">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85">
        <v>2</v>
      </c>
      <c r="B599" s="1085">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85">
        <v>3</v>
      </c>
      <c r="B600" s="1085">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85">
        <v>4</v>
      </c>
      <c r="B601" s="1085">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85">
        <v>5</v>
      </c>
      <c r="B602" s="1085">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85">
        <v>6</v>
      </c>
      <c r="B603" s="1085">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85">
        <v>7</v>
      </c>
      <c r="B604" s="1085">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85">
        <v>8</v>
      </c>
      <c r="B605" s="1085">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85">
        <v>9</v>
      </c>
      <c r="B606" s="1085">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85">
        <v>10</v>
      </c>
      <c r="B607" s="1085">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85">
        <v>11</v>
      </c>
      <c r="B608" s="1085">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85">
        <v>12</v>
      </c>
      <c r="B609" s="1085">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85">
        <v>13</v>
      </c>
      <c r="B610" s="1085">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85">
        <v>14</v>
      </c>
      <c r="B611" s="1085">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85">
        <v>15</v>
      </c>
      <c r="B612" s="1085">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85">
        <v>16</v>
      </c>
      <c r="B613" s="1085">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85">
        <v>17</v>
      </c>
      <c r="B614" s="1085">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85">
        <v>18</v>
      </c>
      <c r="B615" s="1085">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85">
        <v>19</v>
      </c>
      <c r="B616" s="1085">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85">
        <v>20</v>
      </c>
      <c r="B617" s="1085">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85">
        <v>21</v>
      </c>
      <c r="B618" s="1085">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85">
        <v>22</v>
      </c>
      <c r="B619" s="1085">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85">
        <v>23</v>
      </c>
      <c r="B620" s="1085">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85">
        <v>24</v>
      </c>
      <c r="B621" s="1085">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85">
        <v>25</v>
      </c>
      <c r="B622" s="1085">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85">
        <v>26</v>
      </c>
      <c r="B623" s="1085">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85">
        <v>27</v>
      </c>
      <c r="B624" s="1085">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85">
        <v>28</v>
      </c>
      <c r="B625" s="1085">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85">
        <v>29</v>
      </c>
      <c r="B626" s="1085">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85">
        <v>30</v>
      </c>
      <c r="B627" s="1085">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8" t="s">
        <v>298</v>
      </c>
      <c r="K630" s="368"/>
      <c r="L630" s="368"/>
      <c r="M630" s="368"/>
      <c r="N630" s="368"/>
      <c r="O630" s="368"/>
      <c r="P630" s="369" t="s">
        <v>27</v>
      </c>
      <c r="Q630" s="369"/>
      <c r="R630" s="369"/>
      <c r="S630" s="369"/>
      <c r="T630" s="369"/>
      <c r="U630" s="369"/>
      <c r="V630" s="369"/>
      <c r="W630" s="369"/>
      <c r="X630" s="369"/>
      <c r="Y630" s="370" t="s">
        <v>352</v>
      </c>
      <c r="Z630" s="371"/>
      <c r="AA630" s="371"/>
      <c r="AB630" s="371"/>
      <c r="AC630" s="148" t="s">
        <v>337</v>
      </c>
      <c r="AD630" s="148"/>
      <c r="AE630" s="148"/>
      <c r="AF630" s="148"/>
      <c r="AG630" s="148"/>
      <c r="AH630" s="370" t="s">
        <v>259</v>
      </c>
      <c r="AI630" s="367"/>
      <c r="AJ630" s="367"/>
      <c r="AK630" s="367"/>
      <c r="AL630" s="367" t="s">
        <v>21</v>
      </c>
      <c r="AM630" s="367"/>
      <c r="AN630" s="367"/>
      <c r="AO630" s="372"/>
      <c r="AP630" s="373" t="s">
        <v>299</v>
      </c>
      <c r="AQ630" s="373"/>
      <c r="AR630" s="373"/>
      <c r="AS630" s="373"/>
      <c r="AT630" s="373"/>
      <c r="AU630" s="373"/>
      <c r="AV630" s="373"/>
      <c r="AW630" s="373"/>
      <c r="AX630" s="373"/>
    </row>
    <row r="631" spans="1:50" ht="26.25" customHeight="1" x14ac:dyDescent="0.15">
      <c r="A631" s="1085">
        <v>1</v>
      </c>
      <c r="B631" s="1085">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85">
        <v>2</v>
      </c>
      <c r="B632" s="1085">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85">
        <v>3</v>
      </c>
      <c r="B633" s="1085">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85">
        <v>4</v>
      </c>
      <c r="B634" s="1085">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85">
        <v>5</v>
      </c>
      <c r="B635" s="1085">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85">
        <v>6</v>
      </c>
      <c r="B636" s="1085">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85">
        <v>7</v>
      </c>
      <c r="B637" s="1085">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85">
        <v>8</v>
      </c>
      <c r="B638" s="1085">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85">
        <v>9</v>
      </c>
      <c r="B639" s="1085">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85">
        <v>10</v>
      </c>
      <c r="B640" s="1085">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85">
        <v>11</v>
      </c>
      <c r="B641" s="1085">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85">
        <v>12</v>
      </c>
      <c r="B642" s="1085">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85">
        <v>13</v>
      </c>
      <c r="B643" s="1085">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85">
        <v>14</v>
      </c>
      <c r="B644" s="1085">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85">
        <v>15</v>
      </c>
      <c r="B645" s="1085">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85">
        <v>16</v>
      </c>
      <c r="B646" s="1085">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85">
        <v>17</v>
      </c>
      <c r="B647" s="1085">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85">
        <v>18</v>
      </c>
      <c r="B648" s="1085">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85">
        <v>19</v>
      </c>
      <c r="B649" s="1085">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85">
        <v>20</v>
      </c>
      <c r="B650" s="1085">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85">
        <v>21</v>
      </c>
      <c r="B651" s="1085">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85">
        <v>22</v>
      </c>
      <c r="B652" s="1085">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85">
        <v>23</v>
      </c>
      <c r="B653" s="1085">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85">
        <v>24</v>
      </c>
      <c r="B654" s="1085">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85">
        <v>25</v>
      </c>
      <c r="B655" s="1085">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85">
        <v>26</v>
      </c>
      <c r="B656" s="1085">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85">
        <v>27</v>
      </c>
      <c r="B657" s="1085">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85">
        <v>28</v>
      </c>
      <c r="B658" s="1085">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85">
        <v>29</v>
      </c>
      <c r="B659" s="1085">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85">
        <v>30</v>
      </c>
      <c r="B660" s="1085">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8" t="s">
        <v>298</v>
      </c>
      <c r="K663" s="368"/>
      <c r="L663" s="368"/>
      <c r="M663" s="368"/>
      <c r="N663" s="368"/>
      <c r="O663" s="368"/>
      <c r="P663" s="369" t="s">
        <v>27</v>
      </c>
      <c r="Q663" s="369"/>
      <c r="R663" s="369"/>
      <c r="S663" s="369"/>
      <c r="T663" s="369"/>
      <c r="U663" s="369"/>
      <c r="V663" s="369"/>
      <c r="W663" s="369"/>
      <c r="X663" s="369"/>
      <c r="Y663" s="370" t="s">
        <v>352</v>
      </c>
      <c r="Z663" s="371"/>
      <c r="AA663" s="371"/>
      <c r="AB663" s="371"/>
      <c r="AC663" s="148" t="s">
        <v>337</v>
      </c>
      <c r="AD663" s="148"/>
      <c r="AE663" s="148"/>
      <c r="AF663" s="148"/>
      <c r="AG663" s="148"/>
      <c r="AH663" s="370" t="s">
        <v>259</v>
      </c>
      <c r="AI663" s="367"/>
      <c r="AJ663" s="367"/>
      <c r="AK663" s="367"/>
      <c r="AL663" s="367" t="s">
        <v>21</v>
      </c>
      <c r="AM663" s="367"/>
      <c r="AN663" s="367"/>
      <c r="AO663" s="372"/>
      <c r="AP663" s="373" t="s">
        <v>299</v>
      </c>
      <c r="AQ663" s="373"/>
      <c r="AR663" s="373"/>
      <c r="AS663" s="373"/>
      <c r="AT663" s="373"/>
      <c r="AU663" s="373"/>
      <c r="AV663" s="373"/>
      <c r="AW663" s="373"/>
      <c r="AX663" s="373"/>
    </row>
    <row r="664" spans="1:50" ht="26.25" customHeight="1" x14ac:dyDescent="0.15">
      <c r="A664" s="1085">
        <v>1</v>
      </c>
      <c r="B664" s="1085">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85">
        <v>2</v>
      </c>
      <c r="B665" s="1085">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85">
        <v>3</v>
      </c>
      <c r="B666" s="1085">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85">
        <v>4</v>
      </c>
      <c r="B667" s="1085">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85">
        <v>5</v>
      </c>
      <c r="B668" s="1085">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85">
        <v>6</v>
      </c>
      <c r="B669" s="1085">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85">
        <v>7</v>
      </c>
      <c r="B670" s="1085">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85">
        <v>8</v>
      </c>
      <c r="B671" s="1085">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85">
        <v>9</v>
      </c>
      <c r="B672" s="1085">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85">
        <v>10</v>
      </c>
      <c r="B673" s="1085">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85">
        <v>11</v>
      </c>
      <c r="B674" s="1085">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85">
        <v>12</v>
      </c>
      <c r="B675" s="1085">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85">
        <v>13</v>
      </c>
      <c r="B676" s="1085">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85">
        <v>14</v>
      </c>
      <c r="B677" s="1085">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85">
        <v>15</v>
      </c>
      <c r="B678" s="1085">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85">
        <v>16</v>
      </c>
      <c r="B679" s="1085">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85">
        <v>17</v>
      </c>
      <c r="B680" s="1085">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85">
        <v>18</v>
      </c>
      <c r="B681" s="1085">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85">
        <v>19</v>
      </c>
      <c r="B682" s="1085">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85">
        <v>20</v>
      </c>
      <c r="B683" s="1085">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85">
        <v>21</v>
      </c>
      <c r="B684" s="1085">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85">
        <v>22</v>
      </c>
      <c r="B685" s="1085">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85">
        <v>23</v>
      </c>
      <c r="B686" s="1085">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85">
        <v>24</v>
      </c>
      <c r="B687" s="1085">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85">
        <v>25</v>
      </c>
      <c r="B688" s="1085">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85">
        <v>26</v>
      </c>
      <c r="B689" s="1085">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85">
        <v>27</v>
      </c>
      <c r="B690" s="1085">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85">
        <v>28</v>
      </c>
      <c r="B691" s="1085">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85">
        <v>29</v>
      </c>
      <c r="B692" s="1085">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85">
        <v>30</v>
      </c>
      <c r="B693" s="1085">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8" t="s">
        <v>298</v>
      </c>
      <c r="K696" s="368"/>
      <c r="L696" s="368"/>
      <c r="M696" s="368"/>
      <c r="N696" s="368"/>
      <c r="O696" s="368"/>
      <c r="P696" s="369" t="s">
        <v>27</v>
      </c>
      <c r="Q696" s="369"/>
      <c r="R696" s="369"/>
      <c r="S696" s="369"/>
      <c r="T696" s="369"/>
      <c r="U696" s="369"/>
      <c r="V696" s="369"/>
      <c r="W696" s="369"/>
      <c r="X696" s="369"/>
      <c r="Y696" s="370" t="s">
        <v>352</v>
      </c>
      <c r="Z696" s="371"/>
      <c r="AA696" s="371"/>
      <c r="AB696" s="371"/>
      <c r="AC696" s="148" t="s">
        <v>337</v>
      </c>
      <c r="AD696" s="148"/>
      <c r="AE696" s="148"/>
      <c r="AF696" s="148"/>
      <c r="AG696" s="148"/>
      <c r="AH696" s="370" t="s">
        <v>259</v>
      </c>
      <c r="AI696" s="367"/>
      <c r="AJ696" s="367"/>
      <c r="AK696" s="367"/>
      <c r="AL696" s="367" t="s">
        <v>21</v>
      </c>
      <c r="AM696" s="367"/>
      <c r="AN696" s="367"/>
      <c r="AO696" s="372"/>
      <c r="AP696" s="373" t="s">
        <v>299</v>
      </c>
      <c r="AQ696" s="373"/>
      <c r="AR696" s="373"/>
      <c r="AS696" s="373"/>
      <c r="AT696" s="373"/>
      <c r="AU696" s="373"/>
      <c r="AV696" s="373"/>
      <c r="AW696" s="373"/>
      <c r="AX696" s="373"/>
    </row>
    <row r="697" spans="1:50" ht="26.25" customHeight="1" x14ac:dyDescent="0.15">
      <c r="A697" s="1085">
        <v>1</v>
      </c>
      <c r="B697" s="1085">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85">
        <v>2</v>
      </c>
      <c r="B698" s="1085">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85">
        <v>3</v>
      </c>
      <c r="B699" s="1085">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85">
        <v>4</v>
      </c>
      <c r="B700" s="1085">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85">
        <v>5</v>
      </c>
      <c r="B701" s="1085">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85">
        <v>6</v>
      </c>
      <c r="B702" s="1085">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85">
        <v>7</v>
      </c>
      <c r="B703" s="1085">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85">
        <v>8</v>
      </c>
      <c r="B704" s="1085">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85">
        <v>9</v>
      </c>
      <c r="B705" s="1085">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85">
        <v>10</v>
      </c>
      <c r="B706" s="1085">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85">
        <v>11</v>
      </c>
      <c r="B707" s="1085">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85">
        <v>12</v>
      </c>
      <c r="B708" s="1085">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85">
        <v>13</v>
      </c>
      <c r="B709" s="1085">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85">
        <v>14</v>
      </c>
      <c r="B710" s="1085">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85">
        <v>15</v>
      </c>
      <c r="B711" s="1085">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85">
        <v>16</v>
      </c>
      <c r="B712" s="1085">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85">
        <v>17</v>
      </c>
      <c r="B713" s="1085">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85">
        <v>18</v>
      </c>
      <c r="B714" s="1085">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85">
        <v>19</v>
      </c>
      <c r="B715" s="1085">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85">
        <v>20</v>
      </c>
      <c r="B716" s="1085">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85">
        <v>21</v>
      </c>
      <c r="B717" s="1085">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85">
        <v>22</v>
      </c>
      <c r="B718" s="1085">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85">
        <v>23</v>
      </c>
      <c r="B719" s="1085">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85">
        <v>24</v>
      </c>
      <c r="B720" s="1085">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85">
        <v>25</v>
      </c>
      <c r="B721" s="1085">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85">
        <v>26</v>
      </c>
      <c r="B722" s="1085">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85">
        <v>27</v>
      </c>
      <c r="B723" s="1085">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85">
        <v>28</v>
      </c>
      <c r="B724" s="1085">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85">
        <v>29</v>
      </c>
      <c r="B725" s="1085">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85">
        <v>30</v>
      </c>
      <c r="B726" s="1085">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8" t="s">
        <v>298</v>
      </c>
      <c r="K729" s="368"/>
      <c r="L729" s="368"/>
      <c r="M729" s="368"/>
      <c r="N729" s="368"/>
      <c r="O729" s="368"/>
      <c r="P729" s="369" t="s">
        <v>27</v>
      </c>
      <c r="Q729" s="369"/>
      <c r="R729" s="369"/>
      <c r="S729" s="369"/>
      <c r="T729" s="369"/>
      <c r="U729" s="369"/>
      <c r="V729" s="369"/>
      <c r="W729" s="369"/>
      <c r="X729" s="369"/>
      <c r="Y729" s="370" t="s">
        <v>352</v>
      </c>
      <c r="Z729" s="371"/>
      <c r="AA729" s="371"/>
      <c r="AB729" s="371"/>
      <c r="AC729" s="148" t="s">
        <v>337</v>
      </c>
      <c r="AD729" s="148"/>
      <c r="AE729" s="148"/>
      <c r="AF729" s="148"/>
      <c r="AG729" s="148"/>
      <c r="AH729" s="370" t="s">
        <v>259</v>
      </c>
      <c r="AI729" s="367"/>
      <c r="AJ729" s="367"/>
      <c r="AK729" s="367"/>
      <c r="AL729" s="367" t="s">
        <v>21</v>
      </c>
      <c r="AM729" s="367"/>
      <c r="AN729" s="367"/>
      <c r="AO729" s="372"/>
      <c r="AP729" s="373" t="s">
        <v>299</v>
      </c>
      <c r="AQ729" s="373"/>
      <c r="AR729" s="373"/>
      <c r="AS729" s="373"/>
      <c r="AT729" s="373"/>
      <c r="AU729" s="373"/>
      <c r="AV729" s="373"/>
      <c r="AW729" s="373"/>
      <c r="AX729" s="373"/>
    </row>
    <row r="730" spans="1:50" ht="26.25" customHeight="1" x14ac:dyDescent="0.15">
      <c r="A730" s="1085">
        <v>1</v>
      </c>
      <c r="B730" s="1085">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85">
        <v>2</v>
      </c>
      <c r="B731" s="1085">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85">
        <v>3</v>
      </c>
      <c r="B732" s="1085">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85">
        <v>4</v>
      </c>
      <c r="B733" s="1085">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85">
        <v>5</v>
      </c>
      <c r="B734" s="1085">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85">
        <v>6</v>
      </c>
      <c r="B735" s="1085">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85">
        <v>7</v>
      </c>
      <c r="B736" s="1085">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85">
        <v>8</v>
      </c>
      <c r="B737" s="1085">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85">
        <v>9</v>
      </c>
      <c r="B738" s="1085">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85">
        <v>10</v>
      </c>
      <c r="B739" s="1085">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85">
        <v>11</v>
      </c>
      <c r="B740" s="1085">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85">
        <v>12</v>
      </c>
      <c r="B741" s="1085">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85">
        <v>13</v>
      </c>
      <c r="B742" s="1085">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85">
        <v>14</v>
      </c>
      <c r="B743" s="1085">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85">
        <v>15</v>
      </c>
      <c r="B744" s="1085">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85">
        <v>16</v>
      </c>
      <c r="B745" s="1085">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85">
        <v>17</v>
      </c>
      <c r="B746" s="1085">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85">
        <v>18</v>
      </c>
      <c r="B747" s="1085">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85">
        <v>19</v>
      </c>
      <c r="B748" s="1085">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85">
        <v>20</v>
      </c>
      <c r="B749" s="1085">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85">
        <v>21</v>
      </c>
      <c r="B750" s="1085">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85">
        <v>22</v>
      </c>
      <c r="B751" s="1085">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85">
        <v>23</v>
      </c>
      <c r="B752" s="1085">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85">
        <v>24</v>
      </c>
      <c r="B753" s="1085">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85">
        <v>25</v>
      </c>
      <c r="B754" s="1085">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85">
        <v>26</v>
      </c>
      <c r="B755" s="1085">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85">
        <v>27</v>
      </c>
      <c r="B756" s="1085">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85">
        <v>28</v>
      </c>
      <c r="B757" s="1085">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85">
        <v>29</v>
      </c>
      <c r="B758" s="1085">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85">
        <v>30</v>
      </c>
      <c r="B759" s="1085">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8" t="s">
        <v>298</v>
      </c>
      <c r="K762" s="368"/>
      <c r="L762" s="368"/>
      <c r="M762" s="368"/>
      <c r="N762" s="368"/>
      <c r="O762" s="368"/>
      <c r="P762" s="369" t="s">
        <v>27</v>
      </c>
      <c r="Q762" s="369"/>
      <c r="R762" s="369"/>
      <c r="S762" s="369"/>
      <c r="T762" s="369"/>
      <c r="U762" s="369"/>
      <c r="V762" s="369"/>
      <c r="W762" s="369"/>
      <c r="X762" s="369"/>
      <c r="Y762" s="370" t="s">
        <v>352</v>
      </c>
      <c r="Z762" s="371"/>
      <c r="AA762" s="371"/>
      <c r="AB762" s="371"/>
      <c r="AC762" s="148" t="s">
        <v>337</v>
      </c>
      <c r="AD762" s="148"/>
      <c r="AE762" s="148"/>
      <c r="AF762" s="148"/>
      <c r="AG762" s="148"/>
      <c r="AH762" s="370" t="s">
        <v>259</v>
      </c>
      <c r="AI762" s="367"/>
      <c r="AJ762" s="367"/>
      <c r="AK762" s="367"/>
      <c r="AL762" s="367" t="s">
        <v>21</v>
      </c>
      <c r="AM762" s="367"/>
      <c r="AN762" s="367"/>
      <c r="AO762" s="372"/>
      <c r="AP762" s="373" t="s">
        <v>299</v>
      </c>
      <c r="AQ762" s="373"/>
      <c r="AR762" s="373"/>
      <c r="AS762" s="373"/>
      <c r="AT762" s="373"/>
      <c r="AU762" s="373"/>
      <c r="AV762" s="373"/>
      <c r="AW762" s="373"/>
      <c r="AX762" s="373"/>
    </row>
    <row r="763" spans="1:50" ht="26.25" customHeight="1" x14ac:dyDescent="0.15">
      <c r="A763" s="1085">
        <v>1</v>
      </c>
      <c r="B763" s="1085">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85">
        <v>2</v>
      </c>
      <c r="B764" s="1085">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85">
        <v>3</v>
      </c>
      <c r="B765" s="1085">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85">
        <v>4</v>
      </c>
      <c r="B766" s="1085">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85">
        <v>5</v>
      </c>
      <c r="B767" s="1085">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85">
        <v>6</v>
      </c>
      <c r="B768" s="1085">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85">
        <v>7</v>
      </c>
      <c r="B769" s="1085">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85">
        <v>8</v>
      </c>
      <c r="B770" s="1085">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85">
        <v>9</v>
      </c>
      <c r="B771" s="1085">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85">
        <v>10</v>
      </c>
      <c r="B772" s="1085">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85">
        <v>11</v>
      </c>
      <c r="B773" s="1085">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85">
        <v>12</v>
      </c>
      <c r="B774" s="1085">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85">
        <v>13</v>
      </c>
      <c r="B775" s="1085">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85">
        <v>14</v>
      </c>
      <c r="B776" s="1085">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85">
        <v>15</v>
      </c>
      <c r="B777" s="1085">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85">
        <v>16</v>
      </c>
      <c r="B778" s="1085">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85">
        <v>17</v>
      </c>
      <c r="B779" s="1085">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85">
        <v>18</v>
      </c>
      <c r="B780" s="1085">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85">
        <v>19</v>
      </c>
      <c r="B781" s="1085">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85">
        <v>20</v>
      </c>
      <c r="B782" s="1085">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85">
        <v>21</v>
      </c>
      <c r="B783" s="1085">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85">
        <v>22</v>
      </c>
      <c r="B784" s="1085">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85">
        <v>23</v>
      </c>
      <c r="B785" s="1085">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85">
        <v>24</v>
      </c>
      <c r="B786" s="1085">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85">
        <v>25</v>
      </c>
      <c r="B787" s="1085">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85">
        <v>26</v>
      </c>
      <c r="B788" s="1085">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85">
        <v>27</v>
      </c>
      <c r="B789" s="1085">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85">
        <v>28</v>
      </c>
      <c r="B790" s="1085">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85">
        <v>29</v>
      </c>
      <c r="B791" s="1085">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85">
        <v>30</v>
      </c>
      <c r="B792" s="1085">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8" t="s">
        <v>298</v>
      </c>
      <c r="K795" s="368"/>
      <c r="L795" s="368"/>
      <c r="M795" s="368"/>
      <c r="N795" s="368"/>
      <c r="O795" s="368"/>
      <c r="P795" s="369" t="s">
        <v>27</v>
      </c>
      <c r="Q795" s="369"/>
      <c r="R795" s="369"/>
      <c r="S795" s="369"/>
      <c r="T795" s="369"/>
      <c r="U795" s="369"/>
      <c r="V795" s="369"/>
      <c r="W795" s="369"/>
      <c r="X795" s="369"/>
      <c r="Y795" s="370" t="s">
        <v>352</v>
      </c>
      <c r="Z795" s="371"/>
      <c r="AA795" s="371"/>
      <c r="AB795" s="371"/>
      <c r="AC795" s="148" t="s">
        <v>337</v>
      </c>
      <c r="AD795" s="148"/>
      <c r="AE795" s="148"/>
      <c r="AF795" s="148"/>
      <c r="AG795" s="148"/>
      <c r="AH795" s="370" t="s">
        <v>259</v>
      </c>
      <c r="AI795" s="367"/>
      <c r="AJ795" s="367"/>
      <c r="AK795" s="367"/>
      <c r="AL795" s="367" t="s">
        <v>21</v>
      </c>
      <c r="AM795" s="367"/>
      <c r="AN795" s="367"/>
      <c r="AO795" s="372"/>
      <c r="AP795" s="373" t="s">
        <v>299</v>
      </c>
      <c r="AQ795" s="373"/>
      <c r="AR795" s="373"/>
      <c r="AS795" s="373"/>
      <c r="AT795" s="373"/>
      <c r="AU795" s="373"/>
      <c r="AV795" s="373"/>
      <c r="AW795" s="373"/>
      <c r="AX795" s="373"/>
    </row>
    <row r="796" spans="1:50" ht="26.25" customHeight="1" x14ac:dyDescent="0.15">
      <c r="A796" s="1085">
        <v>1</v>
      </c>
      <c r="B796" s="1085">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85">
        <v>2</v>
      </c>
      <c r="B797" s="1085">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85">
        <v>3</v>
      </c>
      <c r="B798" s="1085">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85">
        <v>4</v>
      </c>
      <c r="B799" s="1085">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85">
        <v>5</v>
      </c>
      <c r="B800" s="1085">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85">
        <v>6</v>
      </c>
      <c r="B801" s="1085">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85">
        <v>7</v>
      </c>
      <c r="B802" s="1085">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85">
        <v>8</v>
      </c>
      <c r="B803" s="1085">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85">
        <v>9</v>
      </c>
      <c r="B804" s="1085">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85">
        <v>10</v>
      </c>
      <c r="B805" s="1085">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85">
        <v>11</v>
      </c>
      <c r="B806" s="1085">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85">
        <v>12</v>
      </c>
      <c r="B807" s="1085">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85">
        <v>13</v>
      </c>
      <c r="B808" s="1085">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85">
        <v>14</v>
      </c>
      <c r="B809" s="1085">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85">
        <v>15</v>
      </c>
      <c r="B810" s="1085">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85">
        <v>16</v>
      </c>
      <c r="B811" s="1085">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85">
        <v>17</v>
      </c>
      <c r="B812" s="1085">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85">
        <v>18</v>
      </c>
      <c r="B813" s="1085">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85">
        <v>19</v>
      </c>
      <c r="B814" s="1085">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85">
        <v>20</v>
      </c>
      <c r="B815" s="1085">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85">
        <v>21</v>
      </c>
      <c r="B816" s="1085">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85">
        <v>22</v>
      </c>
      <c r="B817" s="1085">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85">
        <v>23</v>
      </c>
      <c r="B818" s="1085">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85">
        <v>24</v>
      </c>
      <c r="B819" s="1085">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85">
        <v>25</v>
      </c>
      <c r="B820" s="1085">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85">
        <v>26</v>
      </c>
      <c r="B821" s="1085">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85">
        <v>27</v>
      </c>
      <c r="B822" s="1085">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85">
        <v>28</v>
      </c>
      <c r="B823" s="1085">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85">
        <v>29</v>
      </c>
      <c r="B824" s="1085">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85">
        <v>30</v>
      </c>
      <c r="B825" s="1085">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8" t="s">
        <v>298</v>
      </c>
      <c r="K828" s="368"/>
      <c r="L828" s="368"/>
      <c r="M828" s="368"/>
      <c r="N828" s="368"/>
      <c r="O828" s="368"/>
      <c r="P828" s="369" t="s">
        <v>27</v>
      </c>
      <c r="Q828" s="369"/>
      <c r="R828" s="369"/>
      <c r="S828" s="369"/>
      <c r="T828" s="369"/>
      <c r="U828" s="369"/>
      <c r="V828" s="369"/>
      <c r="W828" s="369"/>
      <c r="X828" s="369"/>
      <c r="Y828" s="370" t="s">
        <v>352</v>
      </c>
      <c r="Z828" s="371"/>
      <c r="AA828" s="371"/>
      <c r="AB828" s="371"/>
      <c r="AC828" s="148" t="s">
        <v>337</v>
      </c>
      <c r="AD828" s="148"/>
      <c r="AE828" s="148"/>
      <c r="AF828" s="148"/>
      <c r="AG828" s="148"/>
      <c r="AH828" s="370" t="s">
        <v>259</v>
      </c>
      <c r="AI828" s="367"/>
      <c r="AJ828" s="367"/>
      <c r="AK828" s="367"/>
      <c r="AL828" s="367" t="s">
        <v>21</v>
      </c>
      <c r="AM828" s="367"/>
      <c r="AN828" s="367"/>
      <c r="AO828" s="372"/>
      <c r="AP828" s="373" t="s">
        <v>299</v>
      </c>
      <c r="AQ828" s="373"/>
      <c r="AR828" s="373"/>
      <c r="AS828" s="373"/>
      <c r="AT828" s="373"/>
      <c r="AU828" s="373"/>
      <c r="AV828" s="373"/>
      <c r="AW828" s="373"/>
      <c r="AX828" s="373"/>
    </row>
    <row r="829" spans="1:50" ht="26.25" customHeight="1" x14ac:dyDescent="0.15">
      <c r="A829" s="1085">
        <v>1</v>
      </c>
      <c r="B829" s="1085">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85">
        <v>2</v>
      </c>
      <c r="B830" s="1085">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85">
        <v>3</v>
      </c>
      <c r="B831" s="1085">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85">
        <v>4</v>
      </c>
      <c r="B832" s="1085">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85">
        <v>5</v>
      </c>
      <c r="B833" s="1085">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85">
        <v>6</v>
      </c>
      <c r="B834" s="1085">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85">
        <v>7</v>
      </c>
      <c r="B835" s="1085">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85">
        <v>8</v>
      </c>
      <c r="B836" s="1085">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85">
        <v>9</v>
      </c>
      <c r="B837" s="1085">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85">
        <v>10</v>
      </c>
      <c r="B838" s="1085">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85">
        <v>11</v>
      </c>
      <c r="B839" s="1085">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85">
        <v>12</v>
      </c>
      <c r="B840" s="1085">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85">
        <v>13</v>
      </c>
      <c r="B841" s="1085">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85">
        <v>14</v>
      </c>
      <c r="B842" s="1085">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85">
        <v>15</v>
      </c>
      <c r="B843" s="1085">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85">
        <v>16</v>
      </c>
      <c r="B844" s="1085">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85">
        <v>17</v>
      </c>
      <c r="B845" s="1085">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85">
        <v>18</v>
      </c>
      <c r="B846" s="1085">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85">
        <v>19</v>
      </c>
      <c r="B847" s="1085">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85">
        <v>20</v>
      </c>
      <c r="B848" s="1085">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85">
        <v>21</v>
      </c>
      <c r="B849" s="1085">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85">
        <v>22</v>
      </c>
      <c r="B850" s="1085">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85">
        <v>23</v>
      </c>
      <c r="B851" s="1085">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85">
        <v>24</v>
      </c>
      <c r="B852" s="108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85">
        <v>25</v>
      </c>
      <c r="B853" s="108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85">
        <v>26</v>
      </c>
      <c r="B854" s="108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85">
        <v>27</v>
      </c>
      <c r="B855" s="108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85">
        <v>28</v>
      </c>
      <c r="B856" s="108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85">
        <v>29</v>
      </c>
      <c r="B857" s="108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85">
        <v>30</v>
      </c>
      <c r="B858" s="108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8" t="s">
        <v>298</v>
      </c>
      <c r="K861" s="368"/>
      <c r="L861" s="368"/>
      <c r="M861" s="368"/>
      <c r="N861" s="368"/>
      <c r="O861" s="368"/>
      <c r="P861" s="369" t="s">
        <v>27</v>
      </c>
      <c r="Q861" s="369"/>
      <c r="R861" s="369"/>
      <c r="S861" s="369"/>
      <c r="T861" s="369"/>
      <c r="U861" s="369"/>
      <c r="V861" s="369"/>
      <c r="W861" s="369"/>
      <c r="X861" s="369"/>
      <c r="Y861" s="370" t="s">
        <v>352</v>
      </c>
      <c r="Z861" s="371"/>
      <c r="AA861" s="371"/>
      <c r="AB861" s="371"/>
      <c r="AC861" s="148" t="s">
        <v>337</v>
      </c>
      <c r="AD861" s="148"/>
      <c r="AE861" s="148"/>
      <c r="AF861" s="148"/>
      <c r="AG861" s="148"/>
      <c r="AH861" s="370" t="s">
        <v>259</v>
      </c>
      <c r="AI861" s="367"/>
      <c r="AJ861" s="367"/>
      <c r="AK861" s="367"/>
      <c r="AL861" s="367" t="s">
        <v>21</v>
      </c>
      <c r="AM861" s="367"/>
      <c r="AN861" s="367"/>
      <c r="AO861" s="372"/>
      <c r="AP861" s="373" t="s">
        <v>299</v>
      </c>
      <c r="AQ861" s="373"/>
      <c r="AR861" s="373"/>
      <c r="AS861" s="373"/>
      <c r="AT861" s="373"/>
      <c r="AU861" s="373"/>
      <c r="AV861" s="373"/>
      <c r="AW861" s="373"/>
      <c r="AX861" s="373"/>
    </row>
    <row r="862" spans="1:50" ht="26.25" customHeight="1" x14ac:dyDescent="0.15">
      <c r="A862" s="1085">
        <v>1</v>
      </c>
      <c r="B862" s="108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85">
        <v>2</v>
      </c>
      <c r="B863" s="108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85">
        <v>3</v>
      </c>
      <c r="B864" s="108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85">
        <v>4</v>
      </c>
      <c r="B865" s="108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85">
        <v>5</v>
      </c>
      <c r="B866" s="108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85">
        <v>6</v>
      </c>
      <c r="B867" s="108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85">
        <v>7</v>
      </c>
      <c r="B868" s="1085">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85">
        <v>8</v>
      </c>
      <c r="B869" s="1085">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85">
        <v>9</v>
      </c>
      <c r="B870" s="1085">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85">
        <v>10</v>
      </c>
      <c r="B871" s="1085">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85">
        <v>11</v>
      </c>
      <c r="B872" s="1085">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85">
        <v>12</v>
      </c>
      <c r="B873" s="1085">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85">
        <v>13</v>
      </c>
      <c r="B874" s="1085">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85">
        <v>14</v>
      </c>
      <c r="B875" s="1085">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85">
        <v>15</v>
      </c>
      <c r="B876" s="1085">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85">
        <v>16</v>
      </c>
      <c r="B877" s="1085">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85">
        <v>17</v>
      </c>
      <c r="B878" s="1085">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85">
        <v>18</v>
      </c>
      <c r="B879" s="1085">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85">
        <v>19</v>
      </c>
      <c r="B880" s="1085">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85">
        <v>20</v>
      </c>
      <c r="B881" s="1085">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85">
        <v>21</v>
      </c>
      <c r="B882" s="1085">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85">
        <v>22</v>
      </c>
      <c r="B883" s="1085">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85">
        <v>23</v>
      </c>
      <c r="B884" s="1085">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85">
        <v>24</v>
      </c>
      <c r="B885" s="1085">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85">
        <v>25</v>
      </c>
      <c r="B886" s="1085">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85">
        <v>26</v>
      </c>
      <c r="B887" s="1085">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85">
        <v>27</v>
      </c>
      <c r="B888" s="1085">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85">
        <v>28</v>
      </c>
      <c r="B889" s="1085">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85">
        <v>29</v>
      </c>
      <c r="B890" s="1085">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85">
        <v>30</v>
      </c>
      <c r="B891" s="1085">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8" t="s">
        <v>298</v>
      </c>
      <c r="K894" s="368"/>
      <c r="L894" s="368"/>
      <c r="M894" s="368"/>
      <c r="N894" s="368"/>
      <c r="O894" s="368"/>
      <c r="P894" s="369" t="s">
        <v>27</v>
      </c>
      <c r="Q894" s="369"/>
      <c r="R894" s="369"/>
      <c r="S894" s="369"/>
      <c r="T894" s="369"/>
      <c r="U894" s="369"/>
      <c r="V894" s="369"/>
      <c r="W894" s="369"/>
      <c r="X894" s="369"/>
      <c r="Y894" s="370" t="s">
        <v>352</v>
      </c>
      <c r="Z894" s="371"/>
      <c r="AA894" s="371"/>
      <c r="AB894" s="371"/>
      <c r="AC894" s="148" t="s">
        <v>337</v>
      </c>
      <c r="AD894" s="148"/>
      <c r="AE894" s="148"/>
      <c r="AF894" s="148"/>
      <c r="AG894" s="148"/>
      <c r="AH894" s="370" t="s">
        <v>259</v>
      </c>
      <c r="AI894" s="367"/>
      <c r="AJ894" s="367"/>
      <c r="AK894" s="367"/>
      <c r="AL894" s="367" t="s">
        <v>21</v>
      </c>
      <c r="AM894" s="367"/>
      <c r="AN894" s="367"/>
      <c r="AO894" s="372"/>
      <c r="AP894" s="373" t="s">
        <v>299</v>
      </c>
      <c r="AQ894" s="373"/>
      <c r="AR894" s="373"/>
      <c r="AS894" s="373"/>
      <c r="AT894" s="373"/>
      <c r="AU894" s="373"/>
      <c r="AV894" s="373"/>
      <c r="AW894" s="373"/>
      <c r="AX894" s="373"/>
    </row>
    <row r="895" spans="1:50" ht="26.25" customHeight="1" x14ac:dyDescent="0.15">
      <c r="A895" s="1085">
        <v>1</v>
      </c>
      <c r="B895" s="1085">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85">
        <v>2</v>
      </c>
      <c r="B896" s="1085">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85">
        <v>3</v>
      </c>
      <c r="B897" s="1085">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85">
        <v>4</v>
      </c>
      <c r="B898" s="1085">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85">
        <v>5</v>
      </c>
      <c r="B899" s="1085">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85">
        <v>6</v>
      </c>
      <c r="B900" s="1085">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85">
        <v>7</v>
      </c>
      <c r="B901" s="1085">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85">
        <v>8</v>
      </c>
      <c r="B902" s="1085">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85">
        <v>9</v>
      </c>
      <c r="B903" s="1085">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85">
        <v>10</v>
      </c>
      <c r="B904" s="1085">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85">
        <v>11</v>
      </c>
      <c r="B905" s="1085">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85">
        <v>12</v>
      </c>
      <c r="B906" s="1085">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85">
        <v>13</v>
      </c>
      <c r="B907" s="1085">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85">
        <v>14</v>
      </c>
      <c r="B908" s="1085">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85">
        <v>15</v>
      </c>
      <c r="B909" s="1085">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85">
        <v>16</v>
      </c>
      <c r="B910" s="1085">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85">
        <v>17</v>
      </c>
      <c r="B911" s="1085">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85">
        <v>18</v>
      </c>
      <c r="B912" s="1085">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85">
        <v>19</v>
      </c>
      <c r="B913" s="1085">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85">
        <v>20</v>
      </c>
      <c r="B914" s="108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85">
        <v>21</v>
      </c>
      <c r="B915" s="108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85">
        <v>22</v>
      </c>
      <c r="B916" s="108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85">
        <v>23</v>
      </c>
      <c r="B917" s="108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85">
        <v>24</v>
      </c>
      <c r="B918" s="108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85">
        <v>25</v>
      </c>
      <c r="B919" s="108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85">
        <v>26</v>
      </c>
      <c r="B920" s="108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85">
        <v>27</v>
      </c>
      <c r="B921" s="108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85">
        <v>28</v>
      </c>
      <c r="B922" s="108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85">
        <v>29</v>
      </c>
      <c r="B923" s="108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85">
        <v>30</v>
      </c>
      <c r="B924" s="108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8" t="s">
        <v>298</v>
      </c>
      <c r="K927" s="368"/>
      <c r="L927" s="368"/>
      <c r="M927" s="368"/>
      <c r="N927" s="368"/>
      <c r="O927" s="368"/>
      <c r="P927" s="369" t="s">
        <v>27</v>
      </c>
      <c r="Q927" s="369"/>
      <c r="R927" s="369"/>
      <c r="S927" s="369"/>
      <c r="T927" s="369"/>
      <c r="U927" s="369"/>
      <c r="V927" s="369"/>
      <c r="W927" s="369"/>
      <c r="X927" s="369"/>
      <c r="Y927" s="370" t="s">
        <v>352</v>
      </c>
      <c r="Z927" s="371"/>
      <c r="AA927" s="371"/>
      <c r="AB927" s="371"/>
      <c r="AC927" s="148" t="s">
        <v>337</v>
      </c>
      <c r="AD927" s="148"/>
      <c r="AE927" s="148"/>
      <c r="AF927" s="148"/>
      <c r="AG927" s="148"/>
      <c r="AH927" s="370" t="s">
        <v>259</v>
      </c>
      <c r="AI927" s="367"/>
      <c r="AJ927" s="367"/>
      <c r="AK927" s="367"/>
      <c r="AL927" s="367" t="s">
        <v>21</v>
      </c>
      <c r="AM927" s="367"/>
      <c r="AN927" s="367"/>
      <c r="AO927" s="372"/>
      <c r="AP927" s="373" t="s">
        <v>299</v>
      </c>
      <c r="AQ927" s="373"/>
      <c r="AR927" s="373"/>
      <c r="AS927" s="373"/>
      <c r="AT927" s="373"/>
      <c r="AU927" s="373"/>
      <c r="AV927" s="373"/>
      <c r="AW927" s="373"/>
      <c r="AX927" s="373"/>
    </row>
    <row r="928" spans="1:50" ht="26.25" customHeight="1" x14ac:dyDescent="0.15">
      <c r="A928" s="1085">
        <v>1</v>
      </c>
      <c r="B928" s="108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85">
        <v>2</v>
      </c>
      <c r="B929" s="108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85">
        <v>3</v>
      </c>
      <c r="B930" s="108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85">
        <v>4</v>
      </c>
      <c r="B931" s="108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85">
        <v>5</v>
      </c>
      <c r="B932" s="108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85">
        <v>6</v>
      </c>
      <c r="B933" s="108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85">
        <v>7</v>
      </c>
      <c r="B934" s="1085">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85">
        <v>8</v>
      </c>
      <c r="B935" s="1085">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85">
        <v>9</v>
      </c>
      <c r="B936" s="1085">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85">
        <v>10</v>
      </c>
      <c r="B937" s="1085">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85">
        <v>11</v>
      </c>
      <c r="B938" s="1085">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85">
        <v>12</v>
      </c>
      <c r="B939" s="1085">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85">
        <v>13</v>
      </c>
      <c r="B940" s="1085">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85">
        <v>14</v>
      </c>
      <c r="B941" s="1085">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85">
        <v>15</v>
      </c>
      <c r="B942" s="1085">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85">
        <v>16</v>
      </c>
      <c r="B943" s="1085">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85">
        <v>17</v>
      </c>
      <c r="B944" s="1085">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85">
        <v>18</v>
      </c>
      <c r="B945" s="1085">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85">
        <v>19</v>
      </c>
      <c r="B946" s="1085">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85">
        <v>20</v>
      </c>
      <c r="B947" s="1085">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85">
        <v>21</v>
      </c>
      <c r="B948" s="1085">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85">
        <v>22</v>
      </c>
      <c r="B949" s="1085">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85">
        <v>23</v>
      </c>
      <c r="B950" s="1085">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85">
        <v>24</v>
      </c>
      <c r="B951" s="1085">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85">
        <v>25</v>
      </c>
      <c r="B952" s="1085">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85">
        <v>26</v>
      </c>
      <c r="B953" s="1085">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85">
        <v>27</v>
      </c>
      <c r="B954" s="1085">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85">
        <v>28</v>
      </c>
      <c r="B955" s="108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85">
        <v>29</v>
      </c>
      <c r="B956" s="108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85">
        <v>30</v>
      </c>
      <c r="B957" s="108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8" t="s">
        <v>298</v>
      </c>
      <c r="K960" s="368"/>
      <c r="L960" s="368"/>
      <c r="M960" s="368"/>
      <c r="N960" s="368"/>
      <c r="O960" s="368"/>
      <c r="P960" s="369" t="s">
        <v>27</v>
      </c>
      <c r="Q960" s="369"/>
      <c r="R960" s="369"/>
      <c r="S960" s="369"/>
      <c r="T960" s="369"/>
      <c r="U960" s="369"/>
      <c r="V960" s="369"/>
      <c r="W960" s="369"/>
      <c r="X960" s="369"/>
      <c r="Y960" s="370" t="s">
        <v>352</v>
      </c>
      <c r="Z960" s="371"/>
      <c r="AA960" s="371"/>
      <c r="AB960" s="371"/>
      <c r="AC960" s="148" t="s">
        <v>337</v>
      </c>
      <c r="AD960" s="148"/>
      <c r="AE960" s="148"/>
      <c r="AF960" s="148"/>
      <c r="AG960" s="148"/>
      <c r="AH960" s="370" t="s">
        <v>259</v>
      </c>
      <c r="AI960" s="367"/>
      <c r="AJ960" s="367"/>
      <c r="AK960" s="367"/>
      <c r="AL960" s="367" t="s">
        <v>21</v>
      </c>
      <c r="AM960" s="367"/>
      <c r="AN960" s="367"/>
      <c r="AO960" s="372"/>
      <c r="AP960" s="373" t="s">
        <v>299</v>
      </c>
      <c r="AQ960" s="373"/>
      <c r="AR960" s="373"/>
      <c r="AS960" s="373"/>
      <c r="AT960" s="373"/>
      <c r="AU960" s="373"/>
      <c r="AV960" s="373"/>
      <c r="AW960" s="373"/>
      <c r="AX960" s="373"/>
    </row>
    <row r="961" spans="1:50" ht="26.25" customHeight="1" x14ac:dyDescent="0.15">
      <c r="A961" s="1085">
        <v>1</v>
      </c>
      <c r="B961" s="108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85">
        <v>2</v>
      </c>
      <c r="B962" s="108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85">
        <v>3</v>
      </c>
      <c r="B963" s="108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85">
        <v>4</v>
      </c>
      <c r="B964" s="108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85">
        <v>5</v>
      </c>
      <c r="B965" s="108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85">
        <v>6</v>
      </c>
      <c r="B966" s="108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85">
        <v>7</v>
      </c>
      <c r="B967" s="1085">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85">
        <v>8</v>
      </c>
      <c r="B968" s="1085">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85">
        <v>9</v>
      </c>
      <c r="B969" s="1085">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85">
        <v>10</v>
      </c>
      <c r="B970" s="1085">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85">
        <v>11</v>
      </c>
      <c r="B971" s="108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85">
        <v>12</v>
      </c>
      <c r="B972" s="1085">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85">
        <v>13</v>
      </c>
      <c r="B973" s="1085">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85">
        <v>14</v>
      </c>
      <c r="B974" s="108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85">
        <v>15</v>
      </c>
      <c r="B975" s="108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85">
        <v>16</v>
      </c>
      <c r="B976" s="108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85">
        <v>17</v>
      </c>
      <c r="B977" s="108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85">
        <v>18</v>
      </c>
      <c r="B978" s="108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85">
        <v>19</v>
      </c>
      <c r="B979" s="108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85">
        <v>20</v>
      </c>
      <c r="B980" s="108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85">
        <v>21</v>
      </c>
      <c r="B981" s="108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85">
        <v>22</v>
      </c>
      <c r="B982" s="108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85">
        <v>23</v>
      </c>
      <c r="B983" s="108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85">
        <v>24</v>
      </c>
      <c r="B984" s="108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85">
        <v>25</v>
      </c>
      <c r="B985" s="108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85">
        <v>26</v>
      </c>
      <c r="B986" s="108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85">
        <v>27</v>
      </c>
      <c r="B987" s="108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85">
        <v>28</v>
      </c>
      <c r="B988" s="108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85">
        <v>29</v>
      </c>
      <c r="B989" s="108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85">
        <v>30</v>
      </c>
      <c r="B990" s="108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8" t="s">
        <v>298</v>
      </c>
      <c r="K993" s="368"/>
      <c r="L993" s="368"/>
      <c r="M993" s="368"/>
      <c r="N993" s="368"/>
      <c r="O993" s="368"/>
      <c r="P993" s="369" t="s">
        <v>27</v>
      </c>
      <c r="Q993" s="369"/>
      <c r="R993" s="369"/>
      <c r="S993" s="369"/>
      <c r="T993" s="369"/>
      <c r="U993" s="369"/>
      <c r="V993" s="369"/>
      <c r="W993" s="369"/>
      <c r="X993" s="369"/>
      <c r="Y993" s="370" t="s">
        <v>352</v>
      </c>
      <c r="Z993" s="371"/>
      <c r="AA993" s="371"/>
      <c r="AB993" s="371"/>
      <c r="AC993" s="148" t="s">
        <v>337</v>
      </c>
      <c r="AD993" s="148"/>
      <c r="AE993" s="148"/>
      <c r="AF993" s="148"/>
      <c r="AG993" s="148"/>
      <c r="AH993" s="370" t="s">
        <v>259</v>
      </c>
      <c r="AI993" s="367"/>
      <c r="AJ993" s="367"/>
      <c r="AK993" s="367"/>
      <c r="AL993" s="367" t="s">
        <v>21</v>
      </c>
      <c r="AM993" s="367"/>
      <c r="AN993" s="367"/>
      <c r="AO993" s="372"/>
      <c r="AP993" s="373" t="s">
        <v>299</v>
      </c>
      <c r="AQ993" s="373"/>
      <c r="AR993" s="373"/>
      <c r="AS993" s="373"/>
      <c r="AT993" s="373"/>
      <c r="AU993" s="373"/>
      <c r="AV993" s="373"/>
      <c r="AW993" s="373"/>
      <c r="AX993" s="373"/>
    </row>
    <row r="994" spans="1:50" ht="26.25" customHeight="1" x14ac:dyDescent="0.15">
      <c r="A994" s="1085">
        <v>1</v>
      </c>
      <c r="B994" s="108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85">
        <v>2</v>
      </c>
      <c r="B995" s="108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85">
        <v>3</v>
      </c>
      <c r="B996" s="108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85">
        <v>4</v>
      </c>
      <c r="B997" s="108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85">
        <v>5</v>
      </c>
      <c r="B998" s="108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85">
        <v>6</v>
      </c>
      <c r="B999" s="108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85">
        <v>7</v>
      </c>
      <c r="B1000" s="1085">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85">
        <v>8</v>
      </c>
      <c r="B1001" s="1085">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85">
        <v>9</v>
      </c>
      <c r="B1002" s="1085">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85">
        <v>10</v>
      </c>
      <c r="B1003" s="1085">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85">
        <v>11</v>
      </c>
      <c r="B1004" s="108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85">
        <v>12</v>
      </c>
      <c r="B1005" s="1085">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85">
        <v>13</v>
      </c>
      <c r="B1006" s="1085">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85">
        <v>14</v>
      </c>
      <c r="B1007" s="108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85">
        <v>15</v>
      </c>
      <c r="B1008" s="108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85">
        <v>16</v>
      </c>
      <c r="B1009" s="108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85">
        <v>17</v>
      </c>
      <c r="B1010" s="108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85">
        <v>18</v>
      </c>
      <c r="B1011" s="108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85">
        <v>19</v>
      </c>
      <c r="B1012" s="108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85">
        <v>20</v>
      </c>
      <c r="B1013" s="108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85">
        <v>21</v>
      </c>
      <c r="B1014" s="108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85">
        <v>22</v>
      </c>
      <c r="B1015" s="108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85">
        <v>23</v>
      </c>
      <c r="B1016" s="108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85">
        <v>24</v>
      </c>
      <c r="B1017" s="108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85">
        <v>25</v>
      </c>
      <c r="B1018" s="108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85">
        <v>26</v>
      </c>
      <c r="B1019" s="108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85">
        <v>27</v>
      </c>
      <c r="B1020" s="108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85">
        <v>28</v>
      </c>
      <c r="B1021" s="108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85">
        <v>29</v>
      </c>
      <c r="B1022" s="108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85">
        <v>30</v>
      </c>
      <c r="B1023" s="108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8" t="s">
        <v>298</v>
      </c>
      <c r="K1026" s="368"/>
      <c r="L1026" s="368"/>
      <c r="M1026" s="368"/>
      <c r="N1026" s="368"/>
      <c r="O1026" s="368"/>
      <c r="P1026" s="369" t="s">
        <v>27</v>
      </c>
      <c r="Q1026" s="369"/>
      <c r="R1026" s="369"/>
      <c r="S1026" s="369"/>
      <c r="T1026" s="369"/>
      <c r="U1026" s="369"/>
      <c r="V1026" s="369"/>
      <c r="W1026" s="369"/>
      <c r="X1026" s="369"/>
      <c r="Y1026" s="370" t="s">
        <v>352</v>
      </c>
      <c r="Z1026" s="371"/>
      <c r="AA1026" s="371"/>
      <c r="AB1026" s="371"/>
      <c r="AC1026" s="148" t="s">
        <v>337</v>
      </c>
      <c r="AD1026" s="148"/>
      <c r="AE1026" s="148"/>
      <c r="AF1026" s="148"/>
      <c r="AG1026" s="148"/>
      <c r="AH1026" s="370" t="s">
        <v>259</v>
      </c>
      <c r="AI1026" s="367"/>
      <c r="AJ1026" s="367"/>
      <c r="AK1026" s="367"/>
      <c r="AL1026" s="367" t="s">
        <v>21</v>
      </c>
      <c r="AM1026" s="367"/>
      <c r="AN1026" s="367"/>
      <c r="AO1026" s="372"/>
      <c r="AP1026" s="373" t="s">
        <v>299</v>
      </c>
      <c r="AQ1026" s="373"/>
      <c r="AR1026" s="373"/>
      <c r="AS1026" s="373"/>
      <c r="AT1026" s="373"/>
      <c r="AU1026" s="373"/>
      <c r="AV1026" s="373"/>
      <c r="AW1026" s="373"/>
      <c r="AX1026" s="373"/>
    </row>
    <row r="1027" spans="1:50" ht="26.25" customHeight="1" x14ac:dyDescent="0.15">
      <c r="A1027" s="1085">
        <v>1</v>
      </c>
      <c r="B1027" s="108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85">
        <v>2</v>
      </c>
      <c r="B1028" s="108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85">
        <v>3</v>
      </c>
      <c r="B1029" s="108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85">
        <v>4</v>
      </c>
      <c r="B1030" s="108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85">
        <v>5</v>
      </c>
      <c r="B1031" s="108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85">
        <v>6</v>
      </c>
      <c r="B1032" s="108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85">
        <v>7</v>
      </c>
      <c r="B1033" s="1085">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85">
        <v>8</v>
      </c>
      <c r="B1034" s="1085">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85">
        <v>9</v>
      </c>
      <c r="B1035" s="1085">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85">
        <v>10</v>
      </c>
      <c r="B1036" s="1085">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85">
        <v>11</v>
      </c>
      <c r="B1037" s="108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85">
        <v>12</v>
      </c>
      <c r="B1038" s="1085">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85">
        <v>13</v>
      </c>
      <c r="B1039" s="1085">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85">
        <v>14</v>
      </c>
      <c r="B1040" s="108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85">
        <v>15</v>
      </c>
      <c r="B1041" s="108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85">
        <v>16</v>
      </c>
      <c r="B1042" s="108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85">
        <v>17</v>
      </c>
      <c r="B1043" s="108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85">
        <v>18</v>
      </c>
      <c r="B1044" s="108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85">
        <v>19</v>
      </c>
      <c r="B1045" s="108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85">
        <v>20</v>
      </c>
      <c r="B1046" s="108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85">
        <v>21</v>
      </c>
      <c r="B1047" s="108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85">
        <v>22</v>
      </c>
      <c r="B1048" s="108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85">
        <v>23</v>
      </c>
      <c r="B1049" s="108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85">
        <v>24</v>
      </c>
      <c r="B1050" s="108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85">
        <v>25</v>
      </c>
      <c r="B1051" s="108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85">
        <v>26</v>
      </c>
      <c r="B1052" s="108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85">
        <v>27</v>
      </c>
      <c r="B1053" s="108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85">
        <v>28</v>
      </c>
      <c r="B1054" s="108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85">
        <v>29</v>
      </c>
      <c r="B1055" s="108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85">
        <v>30</v>
      </c>
      <c r="B1056" s="108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8" t="s">
        <v>298</v>
      </c>
      <c r="K1059" s="368"/>
      <c r="L1059" s="368"/>
      <c r="M1059" s="368"/>
      <c r="N1059" s="368"/>
      <c r="O1059" s="368"/>
      <c r="P1059" s="369" t="s">
        <v>27</v>
      </c>
      <c r="Q1059" s="369"/>
      <c r="R1059" s="369"/>
      <c r="S1059" s="369"/>
      <c r="T1059" s="369"/>
      <c r="U1059" s="369"/>
      <c r="V1059" s="369"/>
      <c r="W1059" s="369"/>
      <c r="X1059" s="369"/>
      <c r="Y1059" s="370" t="s">
        <v>352</v>
      </c>
      <c r="Z1059" s="371"/>
      <c r="AA1059" s="371"/>
      <c r="AB1059" s="371"/>
      <c r="AC1059" s="148" t="s">
        <v>337</v>
      </c>
      <c r="AD1059" s="148"/>
      <c r="AE1059" s="148"/>
      <c r="AF1059" s="148"/>
      <c r="AG1059" s="148"/>
      <c r="AH1059" s="370" t="s">
        <v>259</v>
      </c>
      <c r="AI1059" s="367"/>
      <c r="AJ1059" s="367"/>
      <c r="AK1059" s="367"/>
      <c r="AL1059" s="367" t="s">
        <v>21</v>
      </c>
      <c r="AM1059" s="367"/>
      <c r="AN1059" s="367"/>
      <c r="AO1059" s="372"/>
      <c r="AP1059" s="373" t="s">
        <v>299</v>
      </c>
      <c r="AQ1059" s="373"/>
      <c r="AR1059" s="373"/>
      <c r="AS1059" s="373"/>
      <c r="AT1059" s="373"/>
      <c r="AU1059" s="373"/>
      <c r="AV1059" s="373"/>
      <c r="AW1059" s="373"/>
      <c r="AX1059" s="373"/>
    </row>
    <row r="1060" spans="1:50" ht="26.25" customHeight="1" x14ac:dyDescent="0.15">
      <c r="A1060" s="1085">
        <v>1</v>
      </c>
      <c r="B1060" s="108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85">
        <v>2</v>
      </c>
      <c r="B1061" s="108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85">
        <v>3</v>
      </c>
      <c r="B1062" s="108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85">
        <v>4</v>
      </c>
      <c r="B1063" s="108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85">
        <v>5</v>
      </c>
      <c r="B1064" s="108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85">
        <v>6</v>
      </c>
      <c r="B1065" s="108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85">
        <v>7</v>
      </c>
      <c r="B1066" s="1085">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85">
        <v>8</v>
      </c>
      <c r="B1067" s="1085">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85">
        <v>9</v>
      </c>
      <c r="B1068" s="1085">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85">
        <v>10</v>
      </c>
      <c r="B1069" s="1085">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85">
        <v>11</v>
      </c>
      <c r="B1070" s="108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85">
        <v>12</v>
      </c>
      <c r="B1071" s="1085">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85">
        <v>13</v>
      </c>
      <c r="B1072" s="1085">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85">
        <v>14</v>
      </c>
      <c r="B1073" s="108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85">
        <v>15</v>
      </c>
      <c r="B1074" s="108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85">
        <v>16</v>
      </c>
      <c r="B1075" s="108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85">
        <v>17</v>
      </c>
      <c r="B1076" s="108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85">
        <v>18</v>
      </c>
      <c r="B1077" s="108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85">
        <v>19</v>
      </c>
      <c r="B1078" s="108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85">
        <v>20</v>
      </c>
      <c r="B1079" s="108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85">
        <v>21</v>
      </c>
      <c r="B1080" s="108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85">
        <v>22</v>
      </c>
      <c r="B1081" s="108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85">
        <v>23</v>
      </c>
      <c r="B1082" s="108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85">
        <v>24</v>
      </c>
      <c r="B1083" s="108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85">
        <v>25</v>
      </c>
      <c r="B1084" s="108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85">
        <v>26</v>
      </c>
      <c r="B1085" s="108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85">
        <v>27</v>
      </c>
      <c r="B1086" s="108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85">
        <v>28</v>
      </c>
      <c r="B1087" s="108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85">
        <v>29</v>
      </c>
      <c r="B1088" s="108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85">
        <v>30</v>
      </c>
      <c r="B1089" s="108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8" t="s">
        <v>298</v>
      </c>
      <c r="K1092" s="368"/>
      <c r="L1092" s="368"/>
      <c r="M1092" s="368"/>
      <c r="N1092" s="368"/>
      <c r="O1092" s="368"/>
      <c r="P1092" s="369" t="s">
        <v>27</v>
      </c>
      <c r="Q1092" s="369"/>
      <c r="R1092" s="369"/>
      <c r="S1092" s="369"/>
      <c r="T1092" s="369"/>
      <c r="U1092" s="369"/>
      <c r="V1092" s="369"/>
      <c r="W1092" s="369"/>
      <c r="X1092" s="369"/>
      <c r="Y1092" s="370" t="s">
        <v>352</v>
      </c>
      <c r="Z1092" s="371"/>
      <c r="AA1092" s="371"/>
      <c r="AB1092" s="371"/>
      <c r="AC1092" s="148" t="s">
        <v>337</v>
      </c>
      <c r="AD1092" s="148"/>
      <c r="AE1092" s="148"/>
      <c r="AF1092" s="148"/>
      <c r="AG1092" s="148"/>
      <c r="AH1092" s="370" t="s">
        <v>259</v>
      </c>
      <c r="AI1092" s="367"/>
      <c r="AJ1092" s="367"/>
      <c r="AK1092" s="367"/>
      <c r="AL1092" s="367" t="s">
        <v>21</v>
      </c>
      <c r="AM1092" s="367"/>
      <c r="AN1092" s="367"/>
      <c r="AO1092" s="372"/>
      <c r="AP1092" s="373" t="s">
        <v>299</v>
      </c>
      <c r="AQ1092" s="373"/>
      <c r="AR1092" s="373"/>
      <c r="AS1092" s="373"/>
      <c r="AT1092" s="373"/>
      <c r="AU1092" s="373"/>
      <c r="AV1092" s="373"/>
      <c r="AW1092" s="373"/>
      <c r="AX1092" s="373"/>
    </row>
    <row r="1093" spans="1:50" ht="26.25" customHeight="1" x14ac:dyDescent="0.15">
      <c r="A1093" s="1085">
        <v>1</v>
      </c>
      <c r="B1093" s="108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85">
        <v>2</v>
      </c>
      <c r="B1094" s="108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85">
        <v>3</v>
      </c>
      <c r="B1095" s="108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85">
        <v>4</v>
      </c>
      <c r="B1096" s="108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85">
        <v>5</v>
      </c>
      <c r="B1097" s="108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85">
        <v>6</v>
      </c>
      <c r="B1098" s="108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85">
        <v>7</v>
      </c>
      <c r="B1099" s="1085">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85">
        <v>8</v>
      </c>
      <c r="B1100" s="1085">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85">
        <v>9</v>
      </c>
      <c r="B1101" s="1085">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85">
        <v>10</v>
      </c>
      <c r="B1102" s="1085">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85">
        <v>11</v>
      </c>
      <c r="B1103" s="1085">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85">
        <v>12</v>
      </c>
      <c r="B1104" s="1085">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85">
        <v>13</v>
      </c>
      <c r="B1105" s="1085">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85">
        <v>14</v>
      </c>
      <c r="B1106" s="1085">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85">
        <v>15</v>
      </c>
      <c r="B1107" s="1085">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85">
        <v>16</v>
      </c>
      <c r="B1108" s="1085">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85">
        <v>17</v>
      </c>
      <c r="B1109" s="1085">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85">
        <v>18</v>
      </c>
      <c r="B1110" s="1085">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85">
        <v>19</v>
      </c>
      <c r="B1111" s="1085">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85">
        <v>20</v>
      </c>
      <c r="B1112" s="1085">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85">
        <v>21</v>
      </c>
      <c r="B1113" s="1085">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85">
        <v>22</v>
      </c>
      <c r="B1114" s="1085">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85">
        <v>23</v>
      </c>
      <c r="B1115" s="1085">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85">
        <v>24</v>
      </c>
      <c r="B1116" s="1085">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85">
        <v>25</v>
      </c>
      <c r="B1117" s="1085">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85">
        <v>26</v>
      </c>
      <c r="B1118" s="1085">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85">
        <v>27</v>
      </c>
      <c r="B1119" s="1085">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85">
        <v>28</v>
      </c>
      <c r="B1120" s="1085">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85">
        <v>29</v>
      </c>
      <c r="B1121" s="1085">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85">
        <v>30</v>
      </c>
      <c r="B1122" s="1085">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8" t="s">
        <v>298</v>
      </c>
      <c r="K1125" s="368"/>
      <c r="L1125" s="368"/>
      <c r="M1125" s="368"/>
      <c r="N1125" s="368"/>
      <c r="O1125" s="368"/>
      <c r="P1125" s="369" t="s">
        <v>27</v>
      </c>
      <c r="Q1125" s="369"/>
      <c r="R1125" s="369"/>
      <c r="S1125" s="369"/>
      <c r="T1125" s="369"/>
      <c r="U1125" s="369"/>
      <c r="V1125" s="369"/>
      <c r="W1125" s="369"/>
      <c r="X1125" s="369"/>
      <c r="Y1125" s="370" t="s">
        <v>352</v>
      </c>
      <c r="Z1125" s="371"/>
      <c r="AA1125" s="371"/>
      <c r="AB1125" s="371"/>
      <c r="AC1125" s="148" t="s">
        <v>337</v>
      </c>
      <c r="AD1125" s="148"/>
      <c r="AE1125" s="148"/>
      <c r="AF1125" s="148"/>
      <c r="AG1125" s="148"/>
      <c r="AH1125" s="370" t="s">
        <v>259</v>
      </c>
      <c r="AI1125" s="367"/>
      <c r="AJ1125" s="367"/>
      <c r="AK1125" s="367"/>
      <c r="AL1125" s="367" t="s">
        <v>21</v>
      </c>
      <c r="AM1125" s="367"/>
      <c r="AN1125" s="367"/>
      <c r="AO1125" s="372"/>
      <c r="AP1125" s="373" t="s">
        <v>299</v>
      </c>
      <c r="AQ1125" s="373"/>
      <c r="AR1125" s="373"/>
      <c r="AS1125" s="373"/>
      <c r="AT1125" s="373"/>
      <c r="AU1125" s="373"/>
      <c r="AV1125" s="373"/>
      <c r="AW1125" s="373"/>
      <c r="AX1125" s="373"/>
    </row>
    <row r="1126" spans="1:50" ht="26.25" customHeight="1" x14ac:dyDescent="0.15">
      <c r="A1126" s="1085">
        <v>1</v>
      </c>
      <c r="B1126" s="1085">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85">
        <v>2</v>
      </c>
      <c r="B1127" s="1085">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85">
        <v>3</v>
      </c>
      <c r="B1128" s="1085">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85">
        <v>4</v>
      </c>
      <c r="B1129" s="1085">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85">
        <v>5</v>
      </c>
      <c r="B1130" s="1085">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85">
        <v>6</v>
      </c>
      <c r="B1131" s="1085">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85">
        <v>7</v>
      </c>
      <c r="B1132" s="1085">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85">
        <v>8</v>
      </c>
      <c r="B1133" s="1085">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85">
        <v>9</v>
      </c>
      <c r="B1134" s="1085">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85">
        <v>10</v>
      </c>
      <c r="B1135" s="1085">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85">
        <v>11</v>
      </c>
      <c r="B1136" s="1085">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85">
        <v>12</v>
      </c>
      <c r="B1137" s="1085">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85">
        <v>13</v>
      </c>
      <c r="B1138" s="1085">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85">
        <v>14</v>
      </c>
      <c r="B1139" s="1085">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85">
        <v>15</v>
      </c>
      <c r="B1140" s="1085">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85">
        <v>16</v>
      </c>
      <c r="B1141" s="1085">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85">
        <v>17</v>
      </c>
      <c r="B1142" s="1085">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85">
        <v>18</v>
      </c>
      <c r="B1143" s="1085">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85">
        <v>19</v>
      </c>
      <c r="B1144" s="1085">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85">
        <v>20</v>
      </c>
      <c r="B1145" s="1085">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85">
        <v>21</v>
      </c>
      <c r="B1146" s="1085">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85">
        <v>22</v>
      </c>
      <c r="B1147" s="1085">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85">
        <v>23</v>
      </c>
      <c r="B1148" s="1085">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85">
        <v>24</v>
      </c>
      <c r="B1149" s="1085">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85">
        <v>25</v>
      </c>
      <c r="B1150" s="1085">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85">
        <v>26</v>
      </c>
      <c r="B1151" s="1085">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85">
        <v>27</v>
      </c>
      <c r="B1152" s="1085">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85">
        <v>28</v>
      </c>
      <c r="B1153" s="1085">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85">
        <v>29</v>
      </c>
      <c r="B1154" s="1085">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85">
        <v>30</v>
      </c>
      <c r="B1155" s="1085">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8" t="s">
        <v>298</v>
      </c>
      <c r="K1158" s="368"/>
      <c r="L1158" s="368"/>
      <c r="M1158" s="368"/>
      <c r="N1158" s="368"/>
      <c r="O1158" s="368"/>
      <c r="P1158" s="369" t="s">
        <v>27</v>
      </c>
      <c r="Q1158" s="369"/>
      <c r="R1158" s="369"/>
      <c r="S1158" s="369"/>
      <c r="T1158" s="369"/>
      <c r="U1158" s="369"/>
      <c r="V1158" s="369"/>
      <c r="W1158" s="369"/>
      <c r="X1158" s="369"/>
      <c r="Y1158" s="370" t="s">
        <v>352</v>
      </c>
      <c r="Z1158" s="371"/>
      <c r="AA1158" s="371"/>
      <c r="AB1158" s="371"/>
      <c r="AC1158" s="148" t="s">
        <v>337</v>
      </c>
      <c r="AD1158" s="148"/>
      <c r="AE1158" s="148"/>
      <c r="AF1158" s="148"/>
      <c r="AG1158" s="148"/>
      <c r="AH1158" s="370" t="s">
        <v>259</v>
      </c>
      <c r="AI1158" s="367"/>
      <c r="AJ1158" s="367"/>
      <c r="AK1158" s="367"/>
      <c r="AL1158" s="367" t="s">
        <v>21</v>
      </c>
      <c r="AM1158" s="367"/>
      <c r="AN1158" s="367"/>
      <c r="AO1158" s="372"/>
      <c r="AP1158" s="373" t="s">
        <v>299</v>
      </c>
      <c r="AQ1158" s="373"/>
      <c r="AR1158" s="373"/>
      <c r="AS1158" s="373"/>
      <c r="AT1158" s="373"/>
      <c r="AU1158" s="373"/>
      <c r="AV1158" s="373"/>
      <c r="AW1158" s="373"/>
      <c r="AX1158" s="373"/>
    </row>
    <row r="1159" spans="1:50" ht="26.25" customHeight="1" x14ac:dyDescent="0.15">
      <c r="A1159" s="1085">
        <v>1</v>
      </c>
      <c r="B1159" s="1085">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85">
        <v>2</v>
      </c>
      <c r="B1160" s="1085">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85">
        <v>3</v>
      </c>
      <c r="B1161" s="1085">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85">
        <v>4</v>
      </c>
      <c r="B1162" s="1085">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85">
        <v>5</v>
      </c>
      <c r="B1163" s="1085">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85">
        <v>6</v>
      </c>
      <c r="B1164" s="1085">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85">
        <v>7</v>
      </c>
      <c r="B1165" s="1085">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85">
        <v>8</v>
      </c>
      <c r="B1166" s="1085">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85">
        <v>9</v>
      </c>
      <c r="B1167" s="1085">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85">
        <v>10</v>
      </c>
      <c r="B1168" s="1085">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85">
        <v>11</v>
      </c>
      <c r="B1169" s="1085">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85">
        <v>12</v>
      </c>
      <c r="B1170" s="1085">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85">
        <v>13</v>
      </c>
      <c r="B1171" s="1085">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85">
        <v>14</v>
      </c>
      <c r="B1172" s="1085">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85">
        <v>15</v>
      </c>
      <c r="B1173" s="1085">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85">
        <v>16</v>
      </c>
      <c r="B1174" s="1085">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85">
        <v>17</v>
      </c>
      <c r="B1175" s="1085">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85">
        <v>18</v>
      </c>
      <c r="B1176" s="1085">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85">
        <v>19</v>
      </c>
      <c r="B1177" s="1085">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85">
        <v>20</v>
      </c>
      <c r="B1178" s="1085">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85">
        <v>21</v>
      </c>
      <c r="B1179" s="1085">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85">
        <v>22</v>
      </c>
      <c r="B1180" s="1085">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85">
        <v>23</v>
      </c>
      <c r="B1181" s="1085">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85">
        <v>24</v>
      </c>
      <c r="B1182" s="1085">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85">
        <v>25</v>
      </c>
      <c r="B1183" s="1085">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85">
        <v>26</v>
      </c>
      <c r="B1184" s="1085">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85">
        <v>27</v>
      </c>
      <c r="B1185" s="1085">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85">
        <v>28</v>
      </c>
      <c r="B1186" s="1085">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85">
        <v>29</v>
      </c>
      <c r="B1187" s="1085">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85">
        <v>30</v>
      </c>
      <c r="B1188" s="1085">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8" t="s">
        <v>298</v>
      </c>
      <c r="K1191" s="368"/>
      <c r="L1191" s="368"/>
      <c r="M1191" s="368"/>
      <c r="N1191" s="368"/>
      <c r="O1191" s="368"/>
      <c r="P1191" s="369" t="s">
        <v>27</v>
      </c>
      <c r="Q1191" s="369"/>
      <c r="R1191" s="369"/>
      <c r="S1191" s="369"/>
      <c r="T1191" s="369"/>
      <c r="U1191" s="369"/>
      <c r="V1191" s="369"/>
      <c r="W1191" s="369"/>
      <c r="X1191" s="369"/>
      <c r="Y1191" s="370" t="s">
        <v>352</v>
      </c>
      <c r="Z1191" s="371"/>
      <c r="AA1191" s="371"/>
      <c r="AB1191" s="371"/>
      <c r="AC1191" s="148" t="s">
        <v>337</v>
      </c>
      <c r="AD1191" s="148"/>
      <c r="AE1191" s="148"/>
      <c r="AF1191" s="148"/>
      <c r="AG1191" s="148"/>
      <c r="AH1191" s="370" t="s">
        <v>259</v>
      </c>
      <c r="AI1191" s="367"/>
      <c r="AJ1191" s="367"/>
      <c r="AK1191" s="367"/>
      <c r="AL1191" s="367" t="s">
        <v>21</v>
      </c>
      <c r="AM1191" s="367"/>
      <c r="AN1191" s="367"/>
      <c r="AO1191" s="372"/>
      <c r="AP1191" s="373" t="s">
        <v>299</v>
      </c>
      <c r="AQ1191" s="373"/>
      <c r="AR1191" s="373"/>
      <c r="AS1191" s="373"/>
      <c r="AT1191" s="373"/>
      <c r="AU1191" s="373"/>
      <c r="AV1191" s="373"/>
      <c r="AW1191" s="373"/>
      <c r="AX1191" s="373"/>
    </row>
    <row r="1192" spans="1:50" ht="26.25" customHeight="1" x14ac:dyDescent="0.15">
      <c r="A1192" s="1085">
        <v>1</v>
      </c>
      <c r="B1192" s="1085">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85">
        <v>2</v>
      </c>
      <c r="B1193" s="1085">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85">
        <v>3</v>
      </c>
      <c r="B1194" s="1085">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85">
        <v>4</v>
      </c>
      <c r="B1195" s="1085">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85">
        <v>5</v>
      </c>
      <c r="B1196" s="1085">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85">
        <v>6</v>
      </c>
      <c r="B1197" s="1085">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85">
        <v>7</v>
      </c>
      <c r="B1198" s="1085">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85">
        <v>8</v>
      </c>
      <c r="B1199" s="1085">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85">
        <v>9</v>
      </c>
      <c r="B1200" s="1085">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85">
        <v>10</v>
      </c>
      <c r="B1201" s="1085">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85">
        <v>11</v>
      </c>
      <c r="B1202" s="1085">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85">
        <v>12</v>
      </c>
      <c r="B1203" s="1085">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85">
        <v>13</v>
      </c>
      <c r="B1204" s="1085">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85">
        <v>14</v>
      </c>
      <c r="B1205" s="1085">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85">
        <v>15</v>
      </c>
      <c r="B1206" s="1085">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85">
        <v>16</v>
      </c>
      <c r="B1207" s="1085">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85">
        <v>17</v>
      </c>
      <c r="B1208" s="1085">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85">
        <v>18</v>
      </c>
      <c r="B1209" s="1085">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85">
        <v>19</v>
      </c>
      <c r="B1210" s="1085">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85">
        <v>20</v>
      </c>
      <c r="B1211" s="1085">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85">
        <v>21</v>
      </c>
      <c r="B1212" s="1085">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85">
        <v>22</v>
      </c>
      <c r="B1213" s="1085">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85">
        <v>23</v>
      </c>
      <c r="B1214" s="1085">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85">
        <v>24</v>
      </c>
      <c r="B1215" s="1085">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85">
        <v>25</v>
      </c>
      <c r="B1216" s="1085">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85">
        <v>26</v>
      </c>
      <c r="B1217" s="1085">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85">
        <v>27</v>
      </c>
      <c r="B1218" s="1085">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85">
        <v>28</v>
      </c>
      <c r="B1219" s="1085">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85">
        <v>29</v>
      </c>
      <c r="B1220" s="1085">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85">
        <v>30</v>
      </c>
      <c r="B1221" s="1085">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8" t="s">
        <v>298</v>
      </c>
      <c r="K1224" s="368"/>
      <c r="L1224" s="368"/>
      <c r="M1224" s="368"/>
      <c r="N1224" s="368"/>
      <c r="O1224" s="368"/>
      <c r="P1224" s="369" t="s">
        <v>27</v>
      </c>
      <c r="Q1224" s="369"/>
      <c r="R1224" s="369"/>
      <c r="S1224" s="369"/>
      <c r="T1224" s="369"/>
      <c r="U1224" s="369"/>
      <c r="V1224" s="369"/>
      <c r="W1224" s="369"/>
      <c r="X1224" s="369"/>
      <c r="Y1224" s="370" t="s">
        <v>352</v>
      </c>
      <c r="Z1224" s="371"/>
      <c r="AA1224" s="371"/>
      <c r="AB1224" s="371"/>
      <c r="AC1224" s="148" t="s">
        <v>337</v>
      </c>
      <c r="AD1224" s="148"/>
      <c r="AE1224" s="148"/>
      <c r="AF1224" s="148"/>
      <c r="AG1224" s="148"/>
      <c r="AH1224" s="370" t="s">
        <v>259</v>
      </c>
      <c r="AI1224" s="367"/>
      <c r="AJ1224" s="367"/>
      <c r="AK1224" s="367"/>
      <c r="AL1224" s="367" t="s">
        <v>21</v>
      </c>
      <c r="AM1224" s="367"/>
      <c r="AN1224" s="367"/>
      <c r="AO1224" s="372"/>
      <c r="AP1224" s="373" t="s">
        <v>299</v>
      </c>
      <c r="AQ1224" s="373"/>
      <c r="AR1224" s="373"/>
      <c r="AS1224" s="373"/>
      <c r="AT1224" s="373"/>
      <c r="AU1224" s="373"/>
      <c r="AV1224" s="373"/>
      <c r="AW1224" s="373"/>
      <c r="AX1224" s="373"/>
    </row>
    <row r="1225" spans="1:50" ht="26.25" customHeight="1" x14ac:dyDescent="0.15">
      <c r="A1225" s="1085">
        <v>1</v>
      </c>
      <c r="B1225" s="1085">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85">
        <v>2</v>
      </c>
      <c r="B1226" s="1085">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85">
        <v>3</v>
      </c>
      <c r="B1227" s="1085">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85">
        <v>4</v>
      </c>
      <c r="B1228" s="1085">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85">
        <v>5</v>
      </c>
      <c r="B1229" s="1085">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85">
        <v>6</v>
      </c>
      <c r="B1230" s="1085">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85">
        <v>7</v>
      </c>
      <c r="B1231" s="1085">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85">
        <v>8</v>
      </c>
      <c r="B1232" s="1085">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85">
        <v>9</v>
      </c>
      <c r="B1233" s="1085">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85">
        <v>10</v>
      </c>
      <c r="B1234" s="1085">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85">
        <v>11</v>
      </c>
      <c r="B1235" s="1085">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85">
        <v>12</v>
      </c>
      <c r="B1236" s="1085">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85">
        <v>13</v>
      </c>
      <c r="B1237" s="1085">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85">
        <v>14</v>
      </c>
      <c r="B1238" s="1085">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85">
        <v>15</v>
      </c>
      <c r="B1239" s="1085">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85">
        <v>16</v>
      </c>
      <c r="B1240" s="1085">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85">
        <v>17</v>
      </c>
      <c r="B1241" s="1085">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85">
        <v>18</v>
      </c>
      <c r="B1242" s="1085">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85">
        <v>19</v>
      </c>
      <c r="B1243" s="1085">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85">
        <v>20</v>
      </c>
      <c r="B1244" s="1085">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85">
        <v>21</v>
      </c>
      <c r="B1245" s="1085">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85">
        <v>22</v>
      </c>
      <c r="B1246" s="1085">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85">
        <v>23</v>
      </c>
      <c r="B1247" s="1085">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85">
        <v>24</v>
      </c>
      <c r="B1248" s="1085">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85">
        <v>25</v>
      </c>
      <c r="B1249" s="1085">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85">
        <v>26</v>
      </c>
      <c r="B1250" s="1085">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85">
        <v>27</v>
      </c>
      <c r="B1251" s="1085">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85">
        <v>28</v>
      </c>
      <c r="B1252" s="1085">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85">
        <v>29</v>
      </c>
      <c r="B1253" s="1085">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85">
        <v>30</v>
      </c>
      <c r="B1254" s="1085">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8" t="s">
        <v>298</v>
      </c>
      <c r="K1257" s="368"/>
      <c r="L1257" s="368"/>
      <c r="M1257" s="368"/>
      <c r="N1257" s="368"/>
      <c r="O1257" s="368"/>
      <c r="P1257" s="369" t="s">
        <v>27</v>
      </c>
      <c r="Q1257" s="369"/>
      <c r="R1257" s="369"/>
      <c r="S1257" s="369"/>
      <c r="T1257" s="369"/>
      <c r="U1257" s="369"/>
      <c r="V1257" s="369"/>
      <c r="W1257" s="369"/>
      <c r="X1257" s="369"/>
      <c r="Y1257" s="370" t="s">
        <v>352</v>
      </c>
      <c r="Z1257" s="371"/>
      <c r="AA1257" s="371"/>
      <c r="AB1257" s="371"/>
      <c r="AC1257" s="148" t="s">
        <v>337</v>
      </c>
      <c r="AD1257" s="148"/>
      <c r="AE1257" s="148"/>
      <c r="AF1257" s="148"/>
      <c r="AG1257" s="148"/>
      <c r="AH1257" s="370" t="s">
        <v>259</v>
      </c>
      <c r="AI1257" s="367"/>
      <c r="AJ1257" s="367"/>
      <c r="AK1257" s="367"/>
      <c r="AL1257" s="367" t="s">
        <v>21</v>
      </c>
      <c r="AM1257" s="367"/>
      <c r="AN1257" s="367"/>
      <c r="AO1257" s="372"/>
      <c r="AP1257" s="373" t="s">
        <v>299</v>
      </c>
      <c r="AQ1257" s="373"/>
      <c r="AR1257" s="373"/>
      <c r="AS1257" s="373"/>
      <c r="AT1257" s="373"/>
      <c r="AU1257" s="373"/>
      <c r="AV1257" s="373"/>
      <c r="AW1257" s="373"/>
      <c r="AX1257" s="373"/>
    </row>
    <row r="1258" spans="1:50" ht="26.25" customHeight="1" x14ac:dyDescent="0.15">
      <c r="A1258" s="1085">
        <v>1</v>
      </c>
      <c r="B1258" s="1085">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85">
        <v>2</v>
      </c>
      <c r="B1259" s="1085">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85">
        <v>3</v>
      </c>
      <c r="B1260" s="1085">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85">
        <v>4</v>
      </c>
      <c r="B1261" s="1085">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85">
        <v>5</v>
      </c>
      <c r="B1262" s="1085">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85">
        <v>6</v>
      </c>
      <c r="B1263" s="1085">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85">
        <v>7</v>
      </c>
      <c r="B1264" s="1085">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85">
        <v>8</v>
      </c>
      <c r="B1265" s="1085">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85">
        <v>9</v>
      </c>
      <c r="B1266" s="1085">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85">
        <v>10</v>
      </c>
      <c r="B1267" s="1085">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85">
        <v>11</v>
      </c>
      <c r="B1268" s="1085">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85">
        <v>12</v>
      </c>
      <c r="B1269" s="1085">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85">
        <v>13</v>
      </c>
      <c r="B1270" s="1085">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85">
        <v>14</v>
      </c>
      <c r="B1271" s="1085">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85">
        <v>15</v>
      </c>
      <c r="B1272" s="1085">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85">
        <v>16</v>
      </c>
      <c r="B1273" s="1085">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85">
        <v>17</v>
      </c>
      <c r="B1274" s="1085">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85">
        <v>18</v>
      </c>
      <c r="B1275" s="1085">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85">
        <v>19</v>
      </c>
      <c r="B1276" s="1085">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85">
        <v>20</v>
      </c>
      <c r="B1277" s="1085">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85">
        <v>21</v>
      </c>
      <c r="B1278" s="1085">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85">
        <v>22</v>
      </c>
      <c r="B1279" s="1085">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85">
        <v>23</v>
      </c>
      <c r="B1280" s="1085">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85">
        <v>24</v>
      </c>
      <c r="B1281" s="1085">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85">
        <v>25</v>
      </c>
      <c r="B1282" s="1085">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85">
        <v>26</v>
      </c>
      <c r="B1283" s="1085">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85">
        <v>27</v>
      </c>
      <c r="B1284" s="1085">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85">
        <v>28</v>
      </c>
      <c r="B1285" s="1085">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85">
        <v>29</v>
      </c>
      <c r="B1286" s="1085">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85">
        <v>30</v>
      </c>
      <c r="B1287" s="1085">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8" t="s">
        <v>298</v>
      </c>
      <c r="K1290" s="368"/>
      <c r="L1290" s="368"/>
      <c r="M1290" s="368"/>
      <c r="N1290" s="368"/>
      <c r="O1290" s="368"/>
      <c r="P1290" s="369" t="s">
        <v>27</v>
      </c>
      <c r="Q1290" s="369"/>
      <c r="R1290" s="369"/>
      <c r="S1290" s="369"/>
      <c r="T1290" s="369"/>
      <c r="U1290" s="369"/>
      <c r="V1290" s="369"/>
      <c r="W1290" s="369"/>
      <c r="X1290" s="369"/>
      <c r="Y1290" s="370" t="s">
        <v>352</v>
      </c>
      <c r="Z1290" s="371"/>
      <c r="AA1290" s="371"/>
      <c r="AB1290" s="371"/>
      <c r="AC1290" s="148" t="s">
        <v>337</v>
      </c>
      <c r="AD1290" s="148"/>
      <c r="AE1290" s="148"/>
      <c r="AF1290" s="148"/>
      <c r="AG1290" s="148"/>
      <c r="AH1290" s="370" t="s">
        <v>259</v>
      </c>
      <c r="AI1290" s="367"/>
      <c r="AJ1290" s="367"/>
      <c r="AK1290" s="367"/>
      <c r="AL1290" s="367" t="s">
        <v>21</v>
      </c>
      <c r="AM1290" s="367"/>
      <c r="AN1290" s="367"/>
      <c r="AO1290" s="372"/>
      <c r="AP1290" s="373" t="s">
        <v>299</v>
      </c>
      <c r="AQ1290" s="373"/>
      <c r="AR1290" s="373"/>
      <c r="AS1290" s="373"/>
      <c r="AT1290" s="373"/>
      <c r="AU1290" s="373"/>
      <c r="AV1290" s="373"/>
      <c r="AW1290" s="373"/>
      <c r="AX1290" s="373"/>
    </row>
    <row r="1291" spans="1:50" ht="26.25" customHeight="1" x14ac:dyDescent="0.15">
      <c r="A1291" s="1085">
        <v>1</v>
      </c>
      <c r="B1291" s="1085">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85">
        <v>2</v>
      </c>
      <c r="B1292" s="1085">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85">
        <v>3</v>
      </c>
      <c r="B1293" s="1085">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85">
        <v>4</v>
      </c>
      <c r="B1294" s="1085">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85">
        <v>5</v>
      </c>
      <c r="B1295" s="1085">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85">
        <v>6</v>
      </c>
      <c r="B1296" s="1085">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85">
        <v>7</v>
      </c>
      <c r="B1297" s="1085">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85">
        <v>8</v>
      </c>
      <c r="B1298" s="1085">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85">
        <v>9</v>
      </c>
      <c r="B1299" s="1085">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85">
        <v>10</v>
      </c>
      <c r="B1300" s="1085">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85">
        <v>11</v>
      </c>
      <c r="B1301" s="1085">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85">
        <v>12</v>
      </c>
      <c r="B1302" s="1085">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85">
        <v>13</v>
      </c>
      <c r="B1303" s="1085">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85">
        <v>14</v>
      </c>
      <c r="B1304" s="1085">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85">
        <v>15</v>
      </c>
      <c r="B1305" s="1085">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85">
        <v>16</v>
      </c>
      <c r="B1306" s="1085">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85">
        <v>17</v>
      </c>
      <c r="B1307" s="1085">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85">
        <v>18</v>
      </c>
      <c r="B1308" s="1085">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85">
        <v>19</v>
      </c>
      <c r="B1309" s="1085">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85">
        <v>20</v>
      </c>
      <c r="B1310" s="1085">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85">
        <v>21</v>
      </c>
      <c r="B1311" s="1085">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85">
        <v>22</v>
      </c>
      <c r="B1312" s="1085">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85">
        <v>23</v>
      </c>
      <c r="B1313" s="1085">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85">
        <v>24</v>
      </c>
      <c r="B1314" s="1085">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85">
        <v>25</v>
      </c>
      <c r="B1315" s="1085">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85">
        <v>26</v>
      </c>
      <c r="B1316" s="1085">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85">
        <v>27</v>
      </c>
      <c r="B1317" s="1085">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85">
        <v>28</v>
      </c>
      <c r="B1318" s="1085">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85">
        <v>29</v>
      </c>
      <c r="B1319" s="1085">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85">
        <v>30</v>
      </c>
      <c r="B1320" s="1085">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customSheetViews>
    <customSheetView guid="{7AA0446E-6A1A-455C-8DC5-08152083A3FA}" scale="56" showPageBreaks="1" view="pageBreakPreview">
      <selection activeCell="J7" sqref="J7:O7"/>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2020-06-19T06:59:08Z</cp:lastPrinted>
  <dcterms:created xsi:type="dcterms:W3CDTF">2012-03-13T00:50:25Z</dcterms:created>
  <dcterms:modified xsi:type="dcterms:W3CDTF">2020-07-08T11:15:34Z</dcterms:modified>
</cp:coreProperties>
</file>