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oseiji\Desktop\行政事業レビュー\最終公表\エクセル資料\"/>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<sst xmlns="http://schemas.openxmlformats.org/spreadsheetml/2006/main" count="2921" uniqueCount="665">
  <si>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</si>
  <si>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</si>
  <si>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</si>
  <si>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</si>
  <si>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</si>
  <si>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</si>
  <si>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</si>
  <si>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</si>
  <si>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</si>
  <si>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</si>
  <si>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</si>
  <si>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</si>
  <si>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</si>
  <si>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</si>
  <si>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</si>
  <si>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</si>
  <si>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</si>
  <si>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</si>
  <si>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</si>
  <si>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</si>
  <si>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</si>
  <si>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</si>
  <si>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</si>
  <si>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</si>
  <si>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</si>
  <si>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</si>
  <si>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</si>
  <si>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</si>
  <si>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</si>
  <si>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</si>
  <si>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</si>
  <si>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</si>
  <si>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</si>
  <si>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</si>
  <si>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</si>
  <si>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</si>
  <si>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</si>
  <si>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</si>
  <si>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</si>
  <si>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</si>
  <si>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</si>
  <si>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</si>
  <si>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</si>
  <si>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</si>
  <si>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</si>
  <si>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</si>
  <si>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</si>
  <si>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</si>
  <si>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</si>
  <si>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</si>
  <si>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</si>
  <si>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</si>
  <si>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</si>
  <si>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</si>
  <si>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</si>
  <si>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</si>
  <si>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</si>
  <si>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</si>
  <si>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</si>
  <si>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</si>
  <si>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</si>
  <si>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</si>
  <si>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</si>
  <si>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</si>
  <si>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</si>
  <si>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</si>
  <si>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</si>
  <si>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</si>
  <si>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</si>
  <si>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</si>
  <si>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</si>
  <si>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</si>
  <si>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</si>
  <si>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</si>
  <si>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</si>
  <si>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</si>
  <si>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</si>
  <si>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</si>
  <si>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</si>
  <si>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</si>
  <si>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</si>
  <si>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</si>
  <si>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</si>
  <si>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</si>
  <si>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</si>
  <si>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</si>
  <si>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</si>
  <si>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</si>
  <si>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</si>
  <si>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</si>
  <si>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</si>
  <si>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</si>
  <si>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</si>
  <si>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</si>
  <si>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</si>
  <si>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</si>
  <si>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</si>
  <si>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</si>
  <si>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</si>
  <si>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</si>
  <si>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</si>
  <si>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</si>
  <si>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</si>
  <si>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</si>
  <si>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</si>
  <si>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</si>
  <si>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</si>
  <si>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</si>
  <si>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</si>
  <si>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</si>
  <si>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</si>
  <si>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</si>
  <si>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</si>
  <si>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</si>
  <si>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</si>
  <si>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</si>
  <si>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</si>
  <si>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</si>
  <si>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</si>
  <si>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</si>
  <si>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</si>
  <si>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</si>
  <si>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</si>
  <si>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</si>
  <si>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</si>
  <si>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</si>
  <si>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</si>
  <si>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</si>
  <si>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</si>
  <si>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</si>
  <si>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</si>
  <si>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</si>
  <si>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</si>
  <si>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</si>
  <si>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</si>
  <si>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</si>
  <si>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</si>
  <si>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</si>
  <si>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</si>
  <si>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</si>
  <si>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</si>
  <si>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</si>
  <si>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</si>
  <si>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</si>
  <si>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</si>
  <si>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</si>
  <si>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</si>
  <si>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</si>
  <si>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</si>
  <si>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</si>
  <si>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</si>
  <si>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</si>
  <si>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</si>
  <si>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</si>
  <si>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</si>
  <si>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</si>
  <si>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</si>
  <si>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</si>
  <si>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</si>
  <si>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</si>
  <si>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</si>
  <si>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</si>
  <si>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</si>
  <si>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</si>
  <si>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</si>
  <si>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</si>
  <si>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</si>
  <si>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</si>
  <si>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</si>
  <si>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</si>
  <si>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</si>
  <si>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</si>
  <si>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</si>
  <si>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</si>
  <si>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</si>
  <si>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</si>
  <si>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</si>
  <si>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</si>
  <si>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</si>
  <si>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</si>
  <si>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</si>
  <si>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</si>
  <si>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</si>
  <si>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</si>
  <si>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</si>
  <si>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</si>
  <si>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</si>
  <si>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</si>
  <si>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</si>
  <si>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</si>
  <si>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</si>
  <si>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</si>
  <si>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</si>
  <si>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</si>
  <si>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</si>
  <si>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</si>
  <si>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</si>
  <si>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</si>
  <si>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</si>
  <si>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</si>
  <si>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</si>
  <si>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</si>
  <si>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</si>
  <si>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</si>
  <si>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</si>
  <si>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</si>
  <si>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</si>
  <si>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</si>
  <si>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</si>
  <si>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</si>
  <si>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</si>
  <si>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</si>
  <si>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</si>
  <si>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</si>
  <si>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</si>
  <si>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</si>
  <si>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</si>
  <si>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</si>
  <si>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</si>
  <si>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</si>
  <si>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</si>
  <si>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</si>
  <si>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</si>
  <si>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</si>
  <si>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</si>
  <si>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</si>
  <si>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</si>
  <si>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</si>
  <si>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</si>
  <si>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</si>
  <si>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</si>
  <si>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</si>
  <si>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</si>
  <si>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</si>
  <si>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</si>
  <si>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</si>
  <si>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</si>
  <si>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</si>
  <si>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</si>
  <si>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</si>
  <si>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</si>
  <si>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</si>
  <si>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</si>
  <si>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</si>
  <si>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</si>
  <si>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</si>
  <si>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</si>
  <si>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</si>
  <si>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</si>
  <si>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</si>
  <si>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</si>
  <si>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</si>
  <si>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</si>
  <si>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</si>
  <si>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</si>
  <si>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</si>
  <si>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</si>
  <si>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</si>
  <si>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</si>
  <si>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</si>
  <si>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</si>
  <si>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</si>
  <si>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</si>
  <si>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</si>
  <si>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</si>
  <si>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</si>
  <si>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</si>
  <si>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</si>
  <si>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</si>
  <si>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</si>
  <si>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</si>
  <si>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</si>
  <si>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</si>
  <si>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</si>
  <si>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</si>
  <si>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</si>
  <si>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</si>
  <si>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</si>
  <si>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</si>
  <si>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</si>
  <si>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</si>
  <si>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</si>
  <si>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</si>
  <si>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</si>
  <si>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</si>
  <si>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</si>
  <si>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</si>
  <si>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</si>
  <si>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</si>
  <si>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</si>
  <si>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</si>
  <si>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</si>
  <si>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</si>
  <si>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</si>
  <si>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</si>
  <si>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</si>
  <si>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</si>
  <si>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</si>
  <si>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</si>
  <si>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</si>
  <si>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</si>
  <si>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</si>
  <si>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</si>
  <si>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</si>
  <si>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</si>
  <si>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</si>
  <si>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</si>
  <si>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</si>
  <si>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</si>
  <si>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</si>
  <si>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</si>
  <si>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</si>
  <si>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</si>
  <si>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</si>
  <si>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</si>
  <si>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</si>
  <si>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</si>
  <si>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</si>
  <si>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</si>
  <si>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</si>
  <si>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</si>
  <si>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</si>
  <si>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</si>
  <si>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</si>
  <si>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</si>
  <si>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</si>
  <si>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</si>
  <si>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</si>
  <si>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</si>
  <si>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</si>
  <si>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</si>
  <si>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</si>
  <si>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</si>
  <si>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</si>
  <si>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</si>
  <si>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</si>
  <si>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</si>
  <si>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</si>
  <si>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</si>
  <si>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</si>
  <si>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</si>
  <si>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</si>
  <si>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</si>
  <si>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</si>
  <si>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</si>
  <si>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</si>
  <si>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</si>
  <si>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</si>
  <si>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</si>
  <si>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</si>
  <si>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</si>
  <si>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</si>
  <si>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</si>
  <si>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</si>
  <si>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</si>
  <si>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</si>
  <si>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</si>
  <si>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</si>
  <si>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</si>
  <si>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</si>
  <si>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</si>
  <si>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</si>
  <si>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</si>
  <si>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</si>
  <si>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</si>
  <si>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</si>
  <si>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</si>
  <si>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</si>
  <si>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</si>
  <si>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</si>
  <si>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</si>
  <si>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</si>
  <si>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</si>
  <si>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</si>
  <si>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</si>
  <si>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</si>
  <si>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</si>
  <si>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</si>
  <si>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</si>
  <si>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</si>
  <si>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</si>
  <si>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</si>
  <si>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</si>
  <si>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</si>
  <si>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</si>
  <si>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</si>
  <si>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</si>
  <si>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</si>
  <si>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</si>
  <si>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</si>
  <si>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</si>
  <si>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</si>
  <si>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</si>
  <si>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</si>
  <si>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</si>
  <si>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</si>
  <si>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</si>
  <si>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</si>
  <si>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</si>
  <si>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</si>
  <si>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</si>
  <si>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</si>
  <si>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</si>
  <si>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</si>
  <si>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</si>
  <si>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</si>
  <si>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</si>
  <si>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</si>
  <si>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</si>
  <si>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</si>
  <si>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</si>
  <si>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</si>
  <si>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</si>
  <si>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</si>
  <si>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</si>
  <si>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</si>
  <si>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</si>
  <si>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</si>
  <si>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</si>
  <si>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</si>
  <si>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</si>
  <si>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</si>
  <si>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</si>
  <si>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</si>
  <si>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</si>
  <si>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</si>
  <si>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</si>
  <si>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</si>
  <si>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</si>
  <si>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</si>
  <si>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</si>
  <si>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</si>
  <si>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</si>
  <si>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</si>
  <si>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</si>
  <si>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</si>
  <si>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</si>
  <si>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</si>
  <si>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</si>
  <si>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</si>
  <si>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</si>
  <si>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</si>
  <si>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</si>
  <si>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</si>
  <si>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</si>
  <si>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</si>
  <si>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</si>
  <si>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</si>
  <si>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</si>
  <si>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</si>
  <si>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</si>
  <si>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</si>
  <si>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</si>
  <si>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</si>
  <si>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</si>
  <si>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</si>
  <si>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</si>
  <si>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</si>
  <si>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</si>
  <si>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</si>
  <si>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</si>
  <si>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</si>
  <si>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</si>
  <si>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</si>
  <si>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</si>
  <si>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</si>
  <si>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</si>
  <si>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</si>
  <si>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</si>
  <si>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</si>
  <si>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</si>
  <si>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</si>
  <si>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</si>
  <si>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</si>
  <si>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</si>
  <si>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</si>
  <si>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</si>
  <si>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</si>
  <si>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</si>
  <si>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</si>
  <si>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</si>
  <si>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</si>
  <si>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</si>
  <si>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</si>
  <si>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</si>
  <si>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</si>
  <si>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</si>
  <si>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</si>
  <si>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</si>
  <si>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</si>
  <si>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</si>
  <si>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</si>
  <si>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</si>
  <si>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</si>
  <si>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</si>
  <si>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</si>
  <si>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</si>
  <si>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</si>
  <si>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</si>
  <si>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</si>
  <si>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</si>
  <si>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</si>
  <si>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</si>
  <si>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</si>
  <si>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</si>
  <si>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</si>
  <si>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</si>
  <si>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</si>
  <si>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</si>
  <si>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</si>
  <si>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</si>
  <si>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</si>
  <si>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</si>
  <si>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</si>
  <si>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</si>
  <si>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</si>
  <si>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</si>
  <si>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</si>
  <si>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</si>
  <si>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</si>
  <si>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</si>
  <si>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</si>
  <si>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</si>
  <si>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</si>
  <si>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</si>
  <si>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</si>
  <si>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</si>
  <si>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</si>
  <si>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</si>
  <si>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</si>
  <si>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</si>
  <si>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</si>
  <si>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</si>
  <si>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</si>
  <si>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</si>
  <si>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</si>
  <si>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</si>
  <si>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</si>
  <si>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</si>
  <si>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</si>
  <si>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</si>
  <si>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</si>
  <si>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</si>
  <si>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</si>
  <si>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</si>
  <si>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</si>
  <si>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</si>
  <si>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</si>
  <si>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</si>
  <si>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</si>
  <si>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</si>
  <si>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</si>
  <si>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</si>
  <si>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</si>
  <si>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</si>
  <si>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</si>
  <si>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</si>
  <si>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</si>
  <si>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</si>
  <si>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</si>
  <si>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</si>
  <si>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</si>
  <si>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</si>
  <si>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公正取引委員会</t>
  </si>
  <si>
    <t>○</t>
  </si>
  <si>
    <t>-</t>
    <phoneticPr fontId="5"/>
  </si>
  <si>
    <t>　公正取引委員会が各界の有識者から意見を聴取するとともに，意見交換を行うことを通じて，経済社会の変化に即応した競争政策の有効かつ適切な推進を図り，併せて競争政策に対する国民的理解の増進を図る</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</si>
  <si>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</si>
  <si>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</si>
  <si>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</si>
  <si>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</si>
  <si>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</si>
  <si>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</si>
  <si>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</si>
  <si>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</si>
  <si>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</si>
  <si>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</si>
  <si>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　公正取引委員会の取組や競争政策の在り方等に対する意見聴取が中心であり，これらに関して定量的な目標を示すことは困難である。</t>
    <phoneticPr fontId="5"/>
  </si>
  <si>
    <t xml:space="preserve">　時宜を得た検討課題について，広く各界の有識者と意見交換を行うことにより，競争政策の有効かつ適切な推進を図り，併せて競争政策に対する国民的理解の増進を図ることを成果目標とする。　
　達成状況・実績については，平成29年度から令和元年度の間に計9回の会合が開催されているところ，いずれの回においても活発な意見交換が行われ，有識者と公正取引委員会との間で，競争政策に関する相互理解を深めることができた。    </t>
    <rPh sb="112" eb="114">
      <t>レイワ</t>
    </rPh>
    <rPh sb="114" eb="116">
      <t>ガンネン</t>
    </rPh>
    <rPh sb="116" eb="117">
      <t>ド</t>
    </rPh>
    <phoneticPr fontId="5"/>
  </si>
  <si>
    <t>-</t>
    <phoneticPr fontId="5"/>
  </si>
  <si>
    <t>1,003,566/3</t>
    <phoneticPr fontId="5"/>
  </si>
  <si>
    <t>円/回</t>
    <rPh sb="0" eb="1">
      <t>エン</t>
    </rPh>
    <rPh sb="2" eb="3">
      <t>カイ</t>
    </rPh>
    <phoneticPr fontId="5"/>
  </si>
  <si>
    <t>円</t>
    <rPh sb="0" eb="1">
      <t>エン</t>
    </rPh>
    <phoneticPr fontId="5"/>
  </si>
  <si>
    <t>－</t>
    <phoneticPr fontId="5"/>
  </si>
  <si>
    <t>　独占禁止法等の内容や公正取引委員会の活動についての情報提供状況及び国民各層とのコミュニケーションによる意見・要望の把握を通じた競争政策に対する理解の増進状況</t>
    <phoneticPr fontId="5"/>
  </si>
  <si>
    <t>　独占禁止法等の内容や公正取引委員会の活動について広く国民に情報提供を行うとともに，国民各層とのコミュニケーションによる意見・要望の把握を通じて競争政策に対する理解を増進する。</t>
    <phoneticPr fontId="5"/>
  </si>
  <si>
    <t>令和2年度</t>
    <rPh sb="0" eb="2">
      <t>レイワ</t>
    </rPh>
    <rPh sb="3" eb="5">
      <t>ネンド</t>
    </rPh>
    <phoneticPr fontId="5"/>
  </si>
  <si>
    <t>　独占禁止法等の内容や公正取引委員会の活動について広く国民に情報提供を行うとともに，国民各層とのコミュニケーションを通じた意見・要望の把握を通じて競争政策に対する理解を増進する。</t>
    <phoneticPr fontId="5"/>
  </si>
  <si>
    <t>　平成31年・令和元年度に独占禁止懇話会を3回実施した。</t>
    <rPh sb="1" eb="3">
      <t>ヘイセイ</t>
    </rPh>
    <rPh sb="5" eb="6">
      <t>ネン</t>
    </rPh>
    <rPh sb="7" eb="9">
      <t>レイワ</t>
    </rPh>
    <rPh sb="9" eb="11">
      <t>ガンネン</t>
    </rPh>
    <rPh sb="11" eb="12">
      <t>ド</t>
    </rPh>
    <rPh sb="13" eb="15">
      <t>ドクセン</t>
    </rPh>
    <rPh sb="15" eb="17">
      <t>キンシ</t>
    </rPh>
    <rPh sb="17" eb="20">
      <t>コンワカイ</t>
    </rPh>
    <rPh sb="22" eb="23">
      <t>カイ</t>
    </rPh>
    <rPh sb="23" eb="25">
      <t>ジッシ</t>
    </rPh>
    <phoneticPr fontId="5"/>
  </si>
  <si>
    <t>　独占禁止懇話会における活発な意見交換により，有識者と公正取引委員会との間で，競争政策に関する相互理解を深めることは，競争政策に対する国民的理解の増進を図るとともに，今後の競争政策の有効かつ適切な推進に資する。</t>
    <phoneticPr fontId="5"/>
  </si>
  <si>
    <t>-</t>
  </si>
  <si>
    <t>-</t>
    <phoneticPr fontId="5"/>
  </si>
  <si>
    <t>-</t>
    <phoneticPr fontId="5"/>
  </si>
  <si>
    <t>-</t>
    <phoneticPr fontId="5"/>
  </si>
  <si>
    <t>-</t>
    <phoneticPr fontId="5"/>
  </si>
  <si>
    <t>-</t>
    <phoneticPr fontId="5"/>
  </si>
  <si>
    <t>-</t>
    <phoneticPr fontId="5"/>
  </si>
  <si>
    <t>-</t>
    <phoneticPr fontId="5"/>
  </si>
  <si>
    <t>無</t>
  </si>
  <si>
    <t>‐</t>
  </si>
  <si>
    <t>　独占禁止懇話会は，年３回程度時宜を得た議題を設定の上，広く各界の有識者と意見交換を行い，また，会議で使用した資料や議事録等の成果物を後日公開している。これらの実績は，競争政策の有効かつ適切な推進を図り，併せて競争政策に対する国民的理解の増進を図るという目標に合致するものである。</t>
    <phoneticPr fontId="5"/>
  </si>
  <si>
    <t>　各界の代表者，有識者等と一堂に会した場で意見交換を行うことにより，公正取引委員会としては効率的かつ効果的に意見を聴取できるほか，各界の有識者等に関しても意見交換を通して競争政策に対する理解を深めてもらう機会となるため，現在の形での開催が最も意見交換の方法としては効果的である。</t>
    <phoneticPr fontId="5"/>
  </si>
  <si>
    <t>　毎年，３回程度の開催を見込んでいるところ，ほぼ見込みどおり開催できている。</t>
    <phoneticPr fontId="5"/>
  </si>
  <si>
    <t>　類似の事業として「独占禁止政策に関する地方有識者との懇談会」（官房が所管）が実施されているが，これは各地方ごとに開催するもので，各地の有識者から地域の経済社会の実情に即した競争政策に関する意見・要望を聴取するものであり，全国的な見地から意見を聴取する独占禁止懇話会との役割分担は適切である。</t>
    <phoneticPr fontId="5"/>
  </si>
  <si>
    <t>独占禁止政策に関する地方有識者との懇談会</t>
    <phoneticPr fontId="5"/>
  </si>
  <si>
    <t>-</t>
    <phoneticPr fontId="5"/>
  </si>
  <si>
    <t>-</t>
    <phoneticPr fontId="5"/>
  </si>
  <si>
    <t>1,032,052/3</t>
    <phoneticPr fontId="5"/>
  </si>
  <si>
    <t>919,986/3</t>
    <phoneticPr fontId="5"/>
  </si>
  <si>
    <t>-</t>
    <phoneticPr fontId="5"/>
  </si>
  <si>
    <t>-</t>
    <phoneticPr fontId="5"/>
  </si>
  <si>
    <t>-</t>
    <phoneticPr fontId="5"/>
  </si>
  <si>
    <t>-</t>
    <phoneticPr fontId="5"/>
  </si>
  <si>
    <t>-</t>
    <phoneticPr fontId="5"/>
  </si>
  <si>
    <t>　我が国経済社会の変化に即応した競争政策を有効かつ適切に実施していくためには，定期的に各界の代表者，有識者等と意見交換を行うことが効果的に競争政策の実施するために必要であり，優先度の高い事業である。</t>
    <phoneticPr fontId="5"/>
  </si>
  <si>
    <t>　速記録作成先の選定については，法務省との共同調達（一般競争入札）によっている。</t>
    <phoneticPr fontId="5"/>
  </si>
  <si>
    <t>　　旅費及び謝金は規則・統一単価に基づいて支出している。</t>
    <phoneticPr fontId="5"/>
  </si>
  <si>
    <t>　支出は，地方に在住する会員への旅費，意見陳述の謝金，速記録作成費用であり，必要最小限の支出に限定している。</t>
    <phoneticPr fontId="5"/>
  </si>
  <si>
    <t>独占禁止懇話会の議事概要等 https://www.jftc.go.jp/soshiki/kyotsukoukai/kenkyukai/dk-kondan/</t>
    <phoneticPr fontId="5"/>
  </si>
  <si>
    <t>③(4)</t>
    <phoneticPr fontId="5"/>
  </si>
  <si>
    <t>⑧</t>
    <phoneticPr fontId="5"/>
  </si>
  <si>
    <t>④</t>
    <phoneticPr fontId="5"/>
  </si>
  <si>
    <t>③</t>
    <phoneticPr fontId="5"/>
  </si>
  <si>
    <t>③</t>
    <phoneticPr fontId="5"/>
  </si>
  <si>
    <t>0003</t>
    <phoneticPr fontId="5"/>
  </si>
  <si>
    <t>0003</t>
    <phoneticPr fontId="5"/>
  </si>
  <si>
    <t>0003</t>
    <phoneticPr fontId="5"/>
  </si>
  <si>
    <t>会員A</t>
    <rPh sb="0" eb="2">
      <t>カイイン</t>
    </rPh>
    <phoneticPr fontId="5"/>
  </si>
  <si>
    <t>会員B</t>
    <rPh sb="0" eb="2">
      <t>カイイン</t>
    </rPh>
    <phoneticPr fontId="5"/>
  </si>
  <si>
    <t>会員C</t>
    <rPh sb="0" eb="2">
      <t>カイイン</t>
    </rPh>
    <phoneticPr fontId="5"/>
  </si>
  <si>
    <t>会員D</t>
    <rPh sb="0" eb="2">
      <t>カイイン</t>
    </rPh>
    <phoneticPr fontId="5"/>
  </si>
  <si>
    <t>会員E</t>
    <rPh sb="0" eb="2">
      <t>カイイン</t>
    </rPh>
    <phoneticPr fontId="5"/>
  </si>
  <si>
    <t>会員F</t>
    <rPh sb="0" eb="2">
      <t>カイイン</t>
    </rPh>
    <phoneticPr fontId="5"/>
  </si>
  <si>
    <t>会員G</t>
    <rPh sb="0" eb="2">
      <t>カイイン</t>
    </rPh>
    <phoneticPr fontId="5"/>
  </si>
  <si>
    <t>会員H</t>
    <rPh sb="0" eb="2">
      <t>カイイン</t>
    </rPh>
    <phoneticPr fontId="5"/>
  </si>
  <si>
    <t>会員I</t>
    <rPh sb="0" eb="2">
      <t>カイイン</t>
    </rPh>
    <phoneticPr fontId="5"/>
  </si>
  <si>
    <t>会員J</t>
    <rPh sb="0" eb="2">
      <t>カイイン</t>
    </rPh>
    <phoneticPr fontId="5"/>
  </si>
  <si>
    <t>独占禁止懇話会への出席</t>
    <rPh sb="0" eb="2">
      <t>ドクセン</t>
    </rPh>
    <rPh sb="2" eb="4">
      <t>キンシ</t>
    </rPh>
    <rPh sb="4" eb="7">
      <t>コンワカイ</t>
    </rPh>
    <rPh sb="9" eb="11">
      <t>シュッセキ</t>
    </rPh>
    <phoneticPr fontId="5"/>
  </si>
  <si>
    <t>㈱会議録研究所</t>
    <rPh sb="1" eb="4">
      <t>カイギロク</t>
    </rPh>
    <rPh sb="4" eb="7">
      <t>ケンキュウジョ</t>
    </rPh>
    <phoneticPr fontId="5"/>
  </si>
  <si>
    <t>独占禁止懇話会に係る速記録の作成</t>
    <rPh sb="0" eb="2">
      <t>ドクセン</t>
    </rPh>
    <rPh sb="2" eb="4">
      <t>キンシ</t>
    </rPh>
    <rPh sb="4" eb="7">
      <t>コンワカイ</t>
    </rPh>
    <rPh sb="8" eb="9">
      <t>カカ</t>
    </rPh>
    <rPh sb="10" eb="12">
      <t>ソッキ</t>
    </rPh>
    <rPh sb="12" eb="13">
      <t>ロク</t>
    </rPh>
    <rPh sb="14" eb="16">
      <t>サクセイ</t>
    </rPh>
    <phoneticPr fontId="5"/>
  </si>
  <si>
    <t>　公正取引委員会が各界の有識者から意見を聴取し，それらを踏まえて競争政策を推進することは，経済社会の変化や国民・社会のニーズに適切に対応した政策を行うことにつながるものと考える。
　なお，テーマ選定については，最近の例ではデジタル・プラットフォームに関するテーマなど，公正取引委員会が現在取り組んでいるものの中で，有識者の御意見を必要としており，かつ有識者も関心が高いと思われるテーマを選ぶなどして，工夫している。</t>
    <phoneticPr fontId="5"/>
  </si>
  <si>
    <t>　独占禁止懇話会は，経済社会の変化に即応して競争政策を有効かつ適切に推進するため，公正取引委員会が，広く各界の有識者と意見交換を行うための会議である。会合のテーマについては，公正取引委員会が現在取り組んでいるものの中で有識者が最も関心が高いと思われるテーマを選ぶなどして工夫し，有識者から聴取した意見については，議事録等で公表するとともに，公正取引委員会内で共有し，各種取組への反映を図っている。本会合は，各界の有識者の意見を競争政策の運営にいかす貴重な機会であり，競争政策に対する国民的理解の増進に資するものとなっている。これらのことから，今後も独占禁止懇話会を開催して意見聴取を行うこととする。</t>
    <rPh sb="75" eb="77">
      <t>カイゴウ</t>
    </rPh>
    <rPh sb="87" eb="89">
      <t>コウセイ</t>
    </rPh>
    <rPh sb="89" eb="91">
      <t>トリヒキ</t>
    </rPh>
    <rPh sb="91" eb="94">
      <t>イインカイ</t>
    </rPh>
    <rPh sb="95" eb="97">
      <t>ゲンザイ</t>
    </rPh>
    <rPh sb="97" eb="98">
      <t>ト</t>
    </rPh>
    <rPh sb="99" eb="100">
      <t>ク</t>
    </rPh>
    <rPh sb="107" eb="108">
      <t>ナカ</t>
    </rPh>
    <rPh sb="109" eb="112">
      <t>ユウシキシャ</t>
    </rPh>
    <rPh sb="113" eb="114">
      <t>モット</t>
    </rPh>
    <rPh sb="115" eb="117">
      <t>カンシン</t>
    </rPh>
    <rPh sb="118" eb="119">
      <t>タカ</t>
    </rPh>
    <rPh sb="121" eb="122">
      <t>オモ</t>
    </rPh>
    <rPh sb="129" eb="130">
      <t>エラ</t>
    </rPh>
    <rPh sb="135" eb="137">
      <t>クフウ</t>
    </rPh>
    <rPh sb="139" eb="142">
      <t>ユウシキシャ</t>
    </rPh>
    <rPh sb="198" eb="199">
      <t>ホン</t>
    </rPh>
    <rPh sb="199" eb="201">
      <t>カイゴウ</t>
    </rPh>
    <phoneticPr fontId="5"/>
  </si>
  <si>
    <t>　引き続き，会合のテーマを時宜を得たものとすること，可能な限り多くの会員の出席を得られるよう早期の日程調整等に努めること，会員への事前の資料配布を紙媒体から電子媒体に変更することに加え，配布範囲を会員本人以外の関係者にも拡大することで，各界有識者に対する広報・広聴活動として効率的に成果を上げるとともに，会合開催に当たって速記録の作成等に係る支出については，必要最小限のものとなるようにする。</t>
    <phoneticPr fontId="5"/>
  </si>
  <si>
    <t>1,469,000/3</t>
    <phoneticPr fontId="5"/>
  </si>
  <si>
    <t>　一昨年度から会員（有識者）への資料送付を紙媒体から電子媒体に変更しており，配布範囲を会員本人以外の関係者にも拡大することで，会員側の利便性にも配慮した。また，傍聴者への傍聴券の送付をＦＡＸから電子メール（PDF）とすることにより，送付の際の作業効率の向上を図っている。</t>
    <rPh sb="1" eb="4">
      <t>イッサクネン</t>
    </rPh>
    <rPh sb="4" eb="5">
      <t>ド</t>
    </rPh>
    <rPh sb="97" eb="99">
      <t>デンシ</t>
    </rPh>
    <phoneticPr fontId="5"/>
  </si>
  <si>
    <t>　公正取引委員会が，懇話会を開催し，その取組や競争政策の在り方等について，広く各界（学界，言論界，消費者団体，産業界，中小企業団体等）の有識者と意見交換を行う。</t>
    <phoneticPr fontId="5"/>
  </si>
  <si>
    <t>-</t>
    <phoneticPr fontId="5"/>
  </si>
  <si>
    <t>　独占禁止懇話会の議事録等の成果物は公正取引委員会のホームページ上で公表しており，これら成果物へのアクセス件数は，一月当たり810件に上る。
　また，議事録等は公正取引委員会内で共有し，聴取した意見を各種取組の参考としている。</t>
    <phoneticPr fontId="5"/>
  </si>
  <si>
    <t>有</t>
  </si>
  <si>
    <t xml:space="preserve">  独占禁止懇話会</t>
    <rPh sb="2" eb="4">
      <t>ドクセン</t>
    </rPh>
    <rPh sb="4" eb="6">
      <t>キンシ</t>
    </rPh>
    <rPh sb="6" eb="9">
      <t>コンワカイ</t>
    </rPh>
    <phoneticPr fontId="5"/>
  </si>
  <si>
    <t xml:space="preserve">  経済取引局</t>
    <rPh sb="2" eb="4">
      <t>ケイザイ</t>
    </rPh>
    <rPh sb="4" eb="6">
      <t>トリヒキ</t>
    </rPh>
    <rPh sb="6" eb="7">
      <t>キョク</t>
    </rPh>
    <phoneticPr fontId="5"/>
  </si>
  <si>
    <t>　経済取引局総務課</t>
    <rPh sb="1" eb="3">
      <t>ケイザイ</t>
    </rPh>
    <rPh sb="3" eb="5">
      <t>トリヒキ</t>
    </rPh>
    <rPh sb="5" eb="6">
      <t>キョク</t>
    </rPh>
    <rPh sb="6" eb="9">
      <t>ソウムカ</t>
    </rPh>
    <phoneticPr fontId="5"/>
  </si>
  <si>
    <t>　藤井　宣明</t>
    <rPh sb="1" eb="3">
      <t>フジイ</t>
    </rPh>
    <rPh sb="4" eb="6">
      <t>ノブアキ</t>
    </rPh>
    <phoneticPr fontId="5"/>
  </si>
  <si>
    <t>　国民への発信力の向上</t>
    <phoneticPr fontId="5"/>
  </si>
  <si>
    <t>　ホームページ（独占禁止懇話会議事録等の成果物）のアクセス件数（各年度・１か月当たりの平均値）</t>
    <phoneticPr fontId="5"/>
  </si>
  <si>
    <t>　独占禁止懇話会の開催回数</t>
    <rPh sb="1" eb="3">
      <t>ドクセン</t>
    </rPh>
    <rPh sb="3" eb="5">
      <t>キンシ</t>
    </rPh>
    <rPh sb="5" eb="8">
      <t>コンワカイ</t>
    </rPh>
    <rPh sb="9" eb="11">
      <t>カイサイ</t>
    </rPh>
    <rPh sb="11" eb="13">
      <t>カイスウ</t>
    </rPh>
    <phoneticPr fontId="5"/>
  </si>
  <si>
    <t>　競争政策の普及啓発等　3</t>
    <phoneticPr fontId="5"/>
  </si>
  <si>
    <t>　競争政策の広報・広聴　3-1</t>
    <phoneticPr fontId="5"/>
  </si>
  <si>
    <t>　独占禁止懇話会開催に係る経費／開催回数　　　　　　　　　　　　　　</t>
    <rPh sb="1" eb="3">
      <t>ドクセン</t>
    </rPh>
    <rPh sb="3" eb="5">
      <t>キンシ</t>
    </rPh>
    <rPh sb="5" eb="8">
      <t>コンワカイ</t>
    </rPh>
    <rPh sb="8" eb="10">
      <t>カイサイ</t>
    </rPh>
    <rPh sb="11" eb="12">
      <t>カカ</t>
    </rPh>
    <rPh sb="13" eb="15">
      <t>ケイヒ</t>
    </rPh>
    <rPh sb="16" eb="18">
      <t>カイサイ</t>
    </rPh>
    <rPh sb="18" eb="20">
      <t>カイスウ</t>
    </rPh>
    <phoneticPr fontId="5"/>
  </si>
  <si>
    <t>　会合の場で，公正取引委員会の取組や競争政策の在り方等について，各界の有識者と「意見交換」を行うことができるのは，実際に競争政策を実施する公正取引委員会のみであり，民間等に委ねることはできない。　</t>
    <rPh sb="1" eb="3">
      <t>カイゴウ</t>
    </rPh>
    <rPh sb="4" eb="5">
      <t>バ</t>
    </rPh>
    <rPh sb="7" eb="9">
      <t>コウセイ</t>
    </rPh>
    <rPh sb="9" eb="11">
      <t>トリヒキ</t>
    </rPh>
    <rPh sb="11" eb="14">
      <t>イインカイ</t>
    </rPh>
    <rPh sb="57" eb="59">
      <t>ジッサイ</t>
    </rPh>
    <rPh sb="60" eb="62">
      <t>キョウソウ</t>
    </rPh>
    <rPh sb="62" eb="64">
      <t>セイサク</t>
    </rPh>
    <rPh sb="65" eb="67">
      <t>ジッシ</t>
    </rPh>
    <rPh sb="69" eb="71">
      <t>コウセイ</t>
    </rPh>
    <rPh sb="71" eb="73">
      <t>トリヒキ</t>
    </rPh>
    <rPh sb="73" eb="76">
      <t>イインカイ</t>
    </rPh>
    <rPh sb="82" eb="84">
      <t>ミンカン</t>
    </rPh>
    <rPh sb="84" eb="85">
      <t>トウ</t>
    </rPh>
    <rPh sb="86" eb="87">
      <t>ユダ</t>
    </rPh>
    <phoneticPr fontId="5"/>
  </si>
  <si>
    <t>・当委員会に対する率直な意見・要望を聴取することは，適切な法運用を行っていくために今後とも重要である。本事業の必要性は十分に認識されており，引き続き有意義な形で実施してもらいたい。
・当委員会側からテーマを提示する方法だけではなく，フリーディスカッションを行い，当委員会の発想の枠を超えた意見を取り入れるなど工夫の余地もあるのではないか。</t>
    <phoneticPr fontId="5"/>
  </si>
  <si>
    <t>総要求額に増減はないものの，オンライン開催推進のため，委員等旅費の一部と庁費の組み換えを実施。</t>
    <rPh sb="0" eb="1">
      <t>ソウ</t>
    </rPh>
    <rPh sb="1" eb="3">
      <t>ヨウキュウ</t>
    </rPh>
    <rPh sb="3" eb="4">
      <t>ガク</t>
    </rPh>
    <rPh sb="5" eb="7">
      <t>ゾウゲン</t>
    </rPh>
    <rPh sb="19" eb="21">
      <t>カイサイ</t>
    </rPh>
    <rPh sb="21" eb="23">
      <t>スイシン</t>
    </rPh>
    <rPh sb="27" eb="29">
      <t>イイン</t>
    </rPh>
    <rPh sb="29" eb="30">
      <t>トウ</t>
    </rPh>
    <rPh sb="30" eb="32">
      <t>リョヒ</t>
    </rPh>
    <rPh sb="33" eb="35">
      <t>イチブ</t>
    </rPh>
    <rPh sb="36" eb="38">
      <t>チョウヒ</t>
    </rPh>
    <rPh sb="39" eb="40">
      <t>ク</t>
    </rPh>
    <rPh sb="41" eb="42">
      <t>カ</t>
    </rPh>
    <rPh sb="44" eb="46">
      <t>ジッシ</t>
    </rPh>
    <phoneticPr fontId="5"/>
  </si>
  <si>
    <t>-</t>
    <phoneticPr fontId="5"/>
  </si>
  <si>
    <t>・事業の必要性等については現状どおりでよい。今後，オンライン開催の活用等も視野に入れているようなので，より効率的・効果的な実施体制を検討するとよいと思う。（中村豪）</t>
    <phoneticPr fontId="5"/>
  </si>
  <si>
    <t>・外部有識者及び行政事業レビュー推進チームの所見のとおり，引き続き本事業を継続することが適当である。
・オンライン開催の活用のため，概算要求において，委員等旅費の一部について庁費への組替えを実施した（総要求額は維持）。
・フリーディスカッションについては，オンライン開催の中でどのような工夫が可能であるかなど，より効果的な意見交換が行われるよう検討していきたい。</t>
    <rPh sb="1" eb="3">
      <t>ガイブ</t>
    </rPh>
    <rPh sb="3" eb="6">
      <t>ユウシキシャ</t>
    </rPh>
    <rPh sb="6" eb="7">
      <t>オヨ</t>
    </rPh>
    <rPh sb="8" eb="10">
      <t>ギョウセイ</t>
    </rPh>
    <rPh sb="10" eb="12">
      <t>ジギョウ</t>
    </rPh>
    <rPh sb="16" eb="18">
      <t>スイシン</t>
    </rPh>
    <rPh sb="22" eb="24">
      <t>ショケン</t>
    </rPh>
    <rPh sb="29" eb="30">
      <t>ヒ</t>
    </rPh>
    <rPh sb="31" eb="32">
      <t>ツヅ</t>
    </rPh>
    <rPh sb="33" eb="34">
      <t>ホン</t>
    </rPh>
    <rPh sb="34" eb="36">
      <t>ジギョウ</t>
    </rPh>
    <rPh sb="37" eb="39">
      <t>ケイゾク</t>
    </rPh>
    <rPh sb="44" eb="46">
      <t>テキトウ</t>
    </rPh>
    <rPh sb="57" eb="59">
      <t>カイサイ</t>
    </rPh>
    <rPh sb="60" eb="62">
      <t>カツヨウ</t>
    </rPh>
    <rPh sb="66" eb="68">
      <t>ガイサン</t>
    </rPh>
    <rPh sb="68" eb="70">
      <t>ヨウキュウ</t>
    </rPh>
    <rPh sb="92" eb="93">
      <t>カ</t>
    </rPh>
    <rPh sb="95" eb="97">
      <t>ジッシ</t>
    </rPh>
    <rPh sb="100" eb="101">
      <t>ソウ</t>
    </rPh>
    <rPh sb="101" eb="103">
      <t>ヨウキュウ</t>
    </rPh>
    <rPh sb="103" eb="104">
      <t>ガク</t>
    </rPh>
    <rPh sb="105" eb="107">
      <t>イジ</t>
    </rPh>
    <rPh sb="133" eb="135">
      <t>カイサイ</t>
    </rPh>
    <rPh sb="136" eb="137">
      <t>ナカ</t>
    </rPh>
    <rPh sb="143" eb="145">
      <t>クフウ</t>
    </rPh>
    <rPh sb="146" eb="148">
      <t>カノウ</t>
    </rPh>
    <rPh sb="157" eb="160">
      <t>コウカテキ</t>
    </rPh>
    <rPh sb="161" eb="163">
      <t>イケン</t>
    </rPh>
    <rPh sb="163" eb="165">
      <t>コウカン</t>
    </rPh>
    <rPh sb="166" eb="167">
      <t>オコナ</t>
    </rPh>
    <rPh sb="172" eb="17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</si>
</sst>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41</xdr:col>
      <xdr:colOff>104854</xdr:colOff>
      <xdr:row>743</xdr:row>
      <xdr:rowOff>186196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32000" y="48577500"/>
          <a:ext cx="6404054" cy="54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公正取引委員会</a:t>
          </a:r>
        </a:p>
        <a:p>
          <a:pPr algn="ctr"/>
          <a:r>
            <a:rPr kumimoji="1" lang="en-US" altLang="ja-JP" sz="1100"/>
            <a:t>0.9</a:t>
          </a:r>
          <a:r>
            <a:rPr kumimoji="1" lang="ja-JP" altLang="en-US" sz="1100"/>
            <a:t>百万円</a:t>
          </a:r>
        </a:p>
      </xdr:txBody>
    </xdr:sp>
    <xdr:clientData/>
  </xdr:twoCellAnchor>
  <xdr:twoCellAnchor>
    <xdr:from>
      <xdr:col>15</xdr:col>
      <xdr:colOff>12700</xdr:colOff>
      <xdr:row>743</xdr:row>
      <xdr:rowOff>203200</xdr:rowOff>
    </xdr:from>
    <xdr:to>
      <xdr:col>15</xdr:col>
      <xdr:colOff>12701</xdr:colOff>
      <xdr:row>747</xdr:row>
      <xdr:rowOff>177588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3060700" y="49136300"/>
          <a:ext cx="1" cy="13967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25400</xdr:colOff>
      <xdr:row>743</xdr:row>
      <xdr:rowOff>190500</xdr:rowOff>
    </xdr:from>
    <xdr:to>
      <xdr:col>36</xdr:col>
      <xdr:colOff>25401</xdr:colOff>
      <xdr:row>747</xdr:row>
      <xdr:rowOff>164888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7340600" y="49123600"/>
          <a:ext cx="1" cy="13967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743</xdr:row>
      <xdr:rowOff>317500</xdr:rowOff>
    </xdr:from>
    <xdr:to>
      <xdr:col>30</xdr:col>
      <xdr:colOff>92689</xdr:colOff>
      <xdr:row>744</xdr:row>
      <xdr:rowOff>258710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56100" y="49250600"/>
          <a:ext cx="1832589" cy="296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200"/>
            <a:t>会議の運営等</a:t>
          </a:r>
        </a:p>
      </xdr:txBody>
    </xdr:sp>
    <xdr:clientData/>
  </xdr:twoCellAnchor>
  <xdr:twoCellAnchor>
    <xdr:from>
      <xdr:col>9</xdr:col>
      <xdr:colOff>101600</xdr:colOff>
      <xdr:row>747</xdr:row>
      <xdr:rowOff>190500</xdr:rowOff>
    </xdr:from>
    <xdr:to>
      <xdr:col>20</xdr:col>
      <xdr:colOff>150479</xdr:colOff>
      <xdr:row>749</xdr:row>
      <xdr:rowOff>22912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30400" y="50546000"/>
          <a:ext cx="2284079" cy="543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Ａ．独占禁止懇話会会員</a:t>
          </a:r>
          <a:endParaRPr kumimoji="1" lang="en-US" altLang="ja-JP" sz="1100"/>
        </a:p>
        <a:p>
          <a:pPr algn="ctr"/>
          <a:r>
            <a:rPr kumimoji="1" lang="ja-JP" altLang="en-US" sz="1100"/>
            <a:t>（</a:t>
          </a:r>
          <a:r>
            <a:rPr kumimoji="1" lang="en-US" altLang="ja-JP" sz="1100"/>
            <a:t>25</a:t>
          </a:r>
          <a:r>
            <a:rPr kumimoji="1" lang="ja-JP" altLang="en-US" sz="1100"/>
            <a:t>名）</a:t>
          </a:r>
        </a:p>
        <a:p>
          <a:pPr algn="ctr"/>
          <a:r>
            <a:rPr kumimoji="1" lang="en-US" altLang="ja-JP" sz="1100"/>
            <a:t>0.8</a:t>
          </a:r>
          <a:r>
            <a:rPr kumimoji="1" lang="ja-JP" altLang="en-US" sz="1100"/>
            <a:t>百万円</a:t>
          </a:r>
        </a:p>
      </xdr:txBody>
    </xdr:sp>
    <xdr:clientData/>
  </xdr:twoCellAnchor>
  <xdr:twoCellAnchor>
    <xdr:from>
      <xdr:col>9</xdr:col>
      <xdr:colOff>139700</xdr:colOff>
      <xdr:row>746</xdr:row>
      <xdr:rowOff>254000</xdr:rowOff>
    </xdr:from>
    <xdr:to>
      <xdr:col>13</xdr:col>
      <xdr:colOff>16703</xdr:colOff>
      <xdr:row>747</xdr:row>
      <xdr:rowOff>203943</xdr:rowOff>
    </xdr:to>
    <xdr:sp macro="" textlink="">
      <xdr:nvSpPr>
        <xdr:cNvPr id="7" name="テキスト ボックス 4">
          <a:extLst>
            <a:ext uri="{FF2B5EF4-FFF2-40B4-BE49-F238E27FC236}">
              <a16:creationId xmlns:a16="http://schemas.microsoft.com/office/drawing/2014/main" id="{00000000-0008-0000-0000-000007000000}"/>
            </a:ext>
          </a:extLst>
        </xdr:cNvPr>
        <xdr:cNvSpPr txBox="1"/>
      </xdr:nvSpPr>
      <xdr:spPr>
        <a:xfrm rot="10800000" flipV="1">
          <a:off x="1968500" y="50253900"/>
          <a:ext cx="689803" cy="30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委嘱</a:t>
          </a:r>
        </a:p>
      </xdr:txBody>
    </xdr:sp>
    <xdr:clientData/>
  </xdr:twoCellAnchor>
  <xdr:twoCellAnchor>
    <xdr:from>
      <xdr:col>10</xdr:col>
      <xdr:colOff>101600</xdr:colOff>
      <xdr:row>749</xdr:row>
      <xdr:rowOff>101600</xdr:rowOff>
    </xdr:from>
    <xdr:to>
      <xdr:col>20</xdr:col>
      <xdr:colOff>128387</xdr:colOff>
      <xdr:row>750</xdr:row>
      <xdr:rowOff>42809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133600" y="51168300"/>
          <a:ext cx="2058787" cy="2968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200"/>
            <a:t>懇話会における意見陳述</a:t>
          </a:r>
        </a:p>
      </xdr:txBody>
    </xdr:sp>
    <xdr:clientData/>
  </xdr:twoCellAnchor>
  <xdr:twoCellAnchor>
    <xdr:from>
      <xdr:col>36</xdr:col>
      <xdr:colOff>114300</xdr:colOff>
      <xdr:row>746</xdr:row>
      <xdr:rowOff>177800</xdr:rowOff>
    </xdr:from>
    <xdr:to>
      <xdr:col>49</xdr:col>
      <xdr:colOff>172810</xdr:colOff>
      <xdr:row>747</xdr:row>
      <xdr:rowOff>79551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29500" y="50177700"/>
          <a:ext cx="2700110" cy="25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一般競争入札（最低価格）（</a:t>
          </a:r>
          <a:r>
            <a:rPr kumimoji="1" lang="en-US" altLang="ja-JP" sz="1100"/>
            <a:t>※</a:t>
          </a:r>
          <a:r>
            <a:rPr kumimoji="1" lang="ja-JP" altLang="en-US" sz="1100"/>
            <a:t>）</a:t>
          </a:r>
          <a:r>
            <a:rPr kumimoji="1" lang="en-US" altLang="ja-JP" sz="1100"/>
            <a:t>】</a:t>
          </a:r>
          <a:endParaRPr kumimoji="1" lang="ja-JP" altLang="en-US" sz="1100"/>
        </a:p>
      </xdr:txBody>
    </xdr:sp>
    <xdr:clientData/>
  </xdr:twoCellAnchor>
  <xdr:twoCellAnchor>
    <xdr:from>
      <xdr:col>30</xdr:col>
      <xdr:colOff>127000</xdr:colOff>
      <xdr:row>747</xdr:row>
      <xdr:rowOff>152400</xdr:rowOff>
    </xdr:from>
    <xdr:to>
      <xdr:col>41</xdr:col>
      <xdr:colOff>176785</xdr:colOff>
      <xdr:row>748</xdr:row>
      <xdr:rowOff>344715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223000" y="50507900"/>
          <a:ext cx="2284985" cy="547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Ｂ．（株）会議録研究所</a:t>
          </a:r>
          <a:endParaRPr kumimoji="1" lang="en-US" altLang="ja-JP" sz="1100"/>
        </a:p>
        <a:p>
          <a:pPr algn="ctr"/>
          <a:r>
            <a:rPr kumimoji="1" lang="en-US" altLang="ja-JP" sz="1100"/>
            <a:t>0.1</a:t>
          </a:r>
          <a:r>
            <a:rPr kumimoji="1" lang="ja-JP" altLang="en-US" sz="1100"/>
            <a:t>百万円</a:t>
          </a:r>
        </a:p>
      </xdr:txBody>
    </xdr:sp>
    <xdr:clientData/>
  </xdr:twoCellAnchor>
  <xdr:twoCellAnchor>
    <xdr:from>
      <xdr:col>32</xdr:col>
      <xdr:colOff>12700</xdr:colOff>
      <xdr:row>749</xdr:row>
      <xdr:rowOff>76200</xdr:rowOff>
    </xdr:from>
    <xdr:to>
      <xdr:col>41</xdr:col>
      <xdr:colOff>16488</xdr:colOff>
      <xdr:row>750</xdr:row>
      <xdr:rowOff>17409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515100" y="51142900"/>
          <a:ext cx="1832588" cy="2968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200"/>
            <a:t>速記録の作成</a:t>
          </a:r>
        </a:p>
      </xdr:txBody>
    </xdr:sp>
    <xdr:clientData/>
  </xdr:twoCellAnchor>
  <xdr:twoCellAnchor>
    <xdr:from>
      <xdr:col>31</xdr:col>
      <xdr:colOff>190500</xdr:colOff>
      <xdr:row>750</xdr:row>
      <xdr:rowOff>254000</xdr:rowOff>
    </xdr:from>
    <xdr:to>
      <xdr:col>47</xdr:col>
      <xdr:colOff>77374</xdr:colOff>
      <xdr:row>751</xdr:row>
      <xdr:rowOff>195210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489700" y="51676300"/>
          <a:ext cx="3138074" cy="29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a:t>
          </a:r>
          <a:r>
            <a:rPr kumimoji="1" lang="en-US" altLang="ja-JP" sz="1100"/>
            <a:t>※</a:t>
          </a:r>
          <a:r>
            <a:rPr kumimoji="1" lang="ja-JP" altLang="en-US" sz="1100"/>
            <a:t>）法務省との共同調達による年間契約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3</v>
      </c>
      <c r="AT2" s="975"/>
      <c r="AU2" s="975"/>
      <c r="AV2" s="51" t="str">
        <f>IF(AW2="", "", "-")</f>
        <v/>
      </c>
      <c r="AW2" s="917"/>
      <c r="AX2" s="917"/>
    </row>
    <row r="3" spans="1:50" ht="21" customHeight="1" thickBot="1" x14ac:dyDescent="0.2">
      <c r="A3" s="873" t="s">
        <v>431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563</v>
      </c>
      <c r="AK3" s="875"/>
      <c r="AL3" s="875"/>
      <c r="AM3" s="875"/>
      <c r="AN3" s="875"/>
      <c r="AO3" s="875"/>
      <c r="AP3" s="875"/>
      <c r="AQ3" s="875"/>
      <c r="AR3" s="875"/>
      <c r="AS3" s="875"/>
      <c r="AT3" s="875"/>
      <c r="AU3" s="875"/>
      <c r="AV3" s="875"/>
      <c r="AW3" s="875"/>
      <c r="AX3" s="24" t="s">
        <v>65</v>
      </c>
    </row>
    <row r="4" spans="1:50" ht="24.75" customHeight="1" x14ac:dyDescent="0.15">
      <c r="A4" s="709" t="s">
        <v>25</v>
      </c>
      <c r="B4" s="710"/>
      <c r="C4" s="710"/>
      <c r="D4" s="710"/>
      <c r="E4" s="710"/>
      <c r="F4" s="710"/>
      <c r="G4" s="687" t="s">
        <v>649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5" t="s">
        <v>482</v>
      </c>
      <c r="H5" s="846"/>
      <c r="I5" s="846"/>
      <c r="J5" s="846"/>
      <c r="K5" s="846"/>
      <c r="L5" s="846"/>
      <c r="M5" s="847" t="s">
        <v>66</v>
      </c>
      <c r="N5" s="848"/>
      <c r="O5" s="848"/>
      <c r="P5" s="848"/>
      <c r="Q5" s="848"/>
      <c r="R5" s="849"/>
      <c r="S5" s="850" t="s">
        <v>70</v>
      </c>
      <c r="T5" s="846"/>
      <c r="U5" s="846"/>
      <c r="V5" s="846"/>
      <c r="W5" s="846"/>
      <c r="X5" s="851"/>
      <c r="Y5" s="703" t="s">
        <v>3</v>
      </c>
      <c r="Z5" s="553"/>
      <c r="AA5" s="553"/>
      <c r="AB5" s="553"/>
      <c r="AC5" s="553"/>
      <c r="AD5" s="554"/>
      <c r="AE5" s="704" t="s">
        <v>651</v>
      </c>
      <c r="AF5" s="704"/>
      <c r="AG5" s="704"/>
      <c r="AH5" s="704"/>
      <c r="AI5" s="704"/>
      <c r="AJ5" s="704"/>
      <c r="AK5" s="704"/>
      <c r="AL5" s="704"/>
      <c r="AM5" s="704"/>
      <c r="AN5" s="704"/>
      <c r="AO5" s="704"/>
      <c r="AP5" s="705"/>
      <c r="AQ5" s="706" t="s">
        <v>652</v>
      </c>
      <c r="AR5" s="707"/>
      <c r="AS5" s="707"/>
      <c r="AT5" s="707"/>
      <c r="AU5" s="707"/>
      <c r="AV5" s="707"/>
      <c r="AW5" s="707"/>
      <c r="AX5" s="708"/>
    </row>
    <row r="6" spans="1:50" ht="39" customHeight="1" x14ac:dyDescent="0.15">
      <c r="A6" s="711" t="s">
        <v>4</v>
      </c>
      <c r="B6" s="712"/>
      <c r="C6" s="712"/>
      <c r="D6" s="712"/>
      <c r="E6" s="712"/>
      <c r="F6" s="712"/>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565</v>
      </c>
      <c r="H7" s="507"/>
      <c r="I7" s="507"/>
      <c r="J7" s="507"/>
      <c r="K7" s="507"/>
      <c r="L7" s="507"/>
      <c r="M7" s="507"/>
      <c r="N7" s="507"/>
      <c r="O7" s="507"/>
      <c r="P7" s="507"/>
      <c r="Q7" s="507"/>
      <c r="R7" s="507"/>
      <c r="S7" s="507"/>
      <c r="T7" s="507"/>
      <c r="U7" s="507"/>
      <c r="V7" s="507"/>
      <c r="W7" s="507"/>
      <c r="X7" s="508"/>
      <c r="Y7" s="928" t="s">
        <v>395</v>
      </c>
      <c r="Z7" s="449"/>
      <c r="AA7" s="449"/>
      <c r="AB7" s="449"/>
      <c r="AC7" s="449"/>
      <c r="AD7" s="929"/>
      <c r="AE7" s="918" t="s">
        <v>565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3" t="s">
        <v>259</v>
      </c>
      <c r="B8" s="504"/>
      <c r="C8" s="504"/>
      <c r="D8" s="504"/>
      <c r="E8" s="504"/>
      <c r="F8" s="505"/>
      <c r="G8" s="939" t="str">
        <f>入力規則等!A27</f>
        <v>-</v>
      </c>
      <c r="H8" s="725"/>
      <c r="I8" s="725"/>
      <c r="J8" s="725"/>
      <c r="K8" s="725"/>
      <c r="L8" s="725"/>
      <c r="M8" s="725"/>
      <c r="N8" s="725"/>
      <c r="O8" s="725"/>
      <c r="P8" s="725"/>
      <c r="Q8" s="725"/>
      <c r="R8" s="725"/>
      <c r="S8" s="725"/>
      <c r="T8" s="725"/>
      <c r="U8" s="725"/>
      <c r="V8" s="725"/>
      <c r="W8" s="725"/>
      <c r="X8" s="940"/>
      <c r="Y8" s="852" t="s">
        <v>260</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5" t="s">
        <v>23</v>
      </c>
      <c r="B9" s="856"/>
      <c r="C9" s="856"/>
      <c r="D9" s="856"/>
      <c r="E9" s="856"/>
      <c r="F9" s="856"/>
      <c r="G9" s="857" t="s">
        <v>566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9" t="s">
        <v>645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8" t="s">
        <v>24</v>
      </c>
      <c r="B12" s="989"/>
      <c r="C12" s="989"/>
      <c r="D12" s="989"/>
      <c r="E12" s="989"/>
      <c r="F12" s="990"/>
      <c r="G12" s="765"/>
      <c r="H12" s="766"/>
      <c r="I12" s="766"/>
      <c r="J12" s="766"/>
      <c r="K12" s="766"/>
      <c r="L12" s="766"/>
      <c r="M12" s="766"/>
      <c r="N12" s="766"/>
      <c r="O12" s="766"/>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0">
        <v>1.7270000000000001</v>
      </c>
      <c r="Q13" s="661"/>
      <c r="R13" s="661"/>
      <c r="S13" s="661"/>
      <c r="T13" s="661"/>
      <c r="U13" s="661"/>
      <c r="V13" s="662"/>
      <c r="W13" s="660">
        <v>1.665</v>
      </c>
      <c r="X13" s="661"/>
      <c r="Y13" s="661"/>
      <c r="Z13" s="661"/>
      <c r="AA13" s="661"/>
      <c r="AB13" s="661"/>
      <c r="AC13" s="662"/>
      <c r="AD13" s="660">
        <v>1.4430000000000001</v>
      </c>
      <c r="AE13" s="661"/>
      <c r="AF13" s="661"/>
      <c r="AG13" s="661"/>
      <c r="AH13" s="661"/>
      <c r="AI13" s="661"/>
      <c r="AJ13" s="662"/>
      <c r="AK13" s="660">
        <v>1.4690000000000001</v>
      </c>
      <c r="AL13" s="661"/>
      <c r="AM13" s="661"/>
      <c r="AN13" s="661"/>
      <c r="AO13" s="661"/>
      <c r="AP13" s="661"/>
      <c r="AQ13" s="662"/>
      <c r="AR13" s="925">
        <v>1.5</v>
      </c>
      <c r="AS13" s="926"/>
      <c r="AT13" s="926"/>
      <c r="AU13" s="926"/>
      <c r="AV13" s="926"/>
      <c r="AW13" s="926"/>
      <c r="AX13" s="927"/>
    </row>
    <row r="14" spans="1:50" ht="21" customHeight="1" x14ac:dyDescent="0.15">
      <c r="A14" s="617"/>
      <c r="B14" s="618"/>
      <c r="C14" s="618"/>
      <c r="D14" s="618"/>
      <c r="E14" s="618"/>
      <c r="F14" s="619"/>
      <c r="G14" s="730"/>
      <c r="H14" s="731"/>
      <c r="I14" s="716" t="s">
        <v>8</v>
      </c>
      <c r="J14" s="767"/>
      <c r="K14" s="767"/>
      <c r="L14" s="767"/>
      <c r="M14" s="767"/>
      <c r="N14" s="767"/>
      <c r="O14" s="768"/>
      <c r="P14" s="660" t="s">
        <v>662</v>
      </c>
      <c r="Q14" s="661"/>
      <c r="R14" s="661"/>
      <c r="S14" s="661"/>
      <c r="T14" s="661"/>
      <c r="U14" s="661"/>
      <c r="V14" s="662"/>
      <c r="W14" s="660" t="s">
        <v>662</v>
      </c>
      <c r="X14" s="661"/>
      <c r="Y14" s="661"/>
      <c r="Z14" s="661"/>
      <c r="AA14" s="661"/>
      <c r="AB14" s="661"/>
      <c r="AC14" s="662"/>
      <c r="AD14" s="660" t="s">
        <v>662</v>
      </c>
      <c r="AE14" s="661"/>
      <c r="AF14" s="661"/>
      <c r="AG14" s="661"/>
      <c r="AH14" s="661"/>
      <c r="AI14" s="661"/>
      <c r="AJ14" s="662"/>
      <c r="AK14" s="660" t="s">
        <v>662</v>
      </c>
      <c r="AL14" s="661"/>
      <c r="AM14" s="661"/>
      <c r="AN14" s="661"/>
      <c r="AO14" s="661"/>
      <c r="AP14" s="661"/>
      <c r="AQ14" s="662"/>
      <c r="AR14" s="794"/>
      <c r="AS14" s="794"/>
      <c r="AT14" s="794"/>
      <c r="AU14" s="794"/>
      <c r="AV14" s="794"/>
      <c r="AW14" s="794"/>
      <c r="AX14" s="795"/>
    </row>
    <row r="15" spans="1:50" ht="21" customHeight="1" x14ac:dyDescent="0.15">
      <c r="A15" s="617"/>
      <c r="B15" s="618"/>
      <c r="C15" s="618"/>
      <c r="D15" s="618"/>
      <c r="E15" s="618"/>
      <c r="F15" s="619"/>
      <c r="G15" s="730"/>
      <c r="H15" s="731"/>
      <c r="I15" s="716" t="s">
        <v>51</v>
      </c>
      <c r="J15" s="717"/>
      <c r="K15" s="717"/>
      <c r="L15" s="717"/>
      <c r="M15" s="717"/>
      <c r="N15" s="717"/>
      <c r="O15" s="718"/>
      <c r="P15" s="660" t="s">
        <v>662</v>
      </c>
      <c r="Q15" s="661"/>
      <c r="R15" s="661"/>
      <c r="S15" s="661"/>
      <c r="T15" s="661"/>
      <c r="U15" s="661"/>
      <c r="V15" s="662"/>
      <c r="W15" s="660" t="s">
        <v>662</v>
      </c>
      <c r="X15" s="661"/>
      <c r="Y15" s="661"/>
      <c r="Z15" s="661"/>
      <c r="AA15" s="661"/>
      <c r="AB15" s="661"/>
      <c r="AC15" s="662"/>
      <c r="AD15" s="660" t="s">
        <v>662</v>
      </c>
      <c r="AE15" s="661"/>
      <c r="AF15" s="661"/>
      <c r="AG15" s="661"/>
      <c r="AH15" s="661"/>
      <c r="AI15" s="661"/>
      <c r="AJ15" s="662"/>
      <c r="AK15" s="660" t="s">
        <v>662</v>
      </c>
      <c r="AL15" s="661"/>
      <c r="AM15" s="661"/>
      <c r="AN15" s="661"/>
      <c r="AO15" s="661"/>
      <c r="AP15" s="661"/>
      <c r="AQ15" s="662"/>
      <c r="AR15" s="660" t="s">
        <v>662</v>
      </c>
      <c r="AS15" s="661"/>
      <c r="AT15" s="661"/>
      <c r="AU15" s="661"/>
      <c r="AV15" s="661"/>
      <c r="AW15" s="661"/>
      <c r="AX15" s="812"/>
    </row>
    <row r="16" spans="1:50" ht="21" customHeight="1" x14ac:dyDescent="0.15">
      <c r="A16" s="617"/>
      <c r="B16" s="618"/>
      <c r="C16" s="618"/>
      <c r="D16" s="618"/>
      <c r="E16" s="618"/>
      <c r="F16" s="619"/>
      <c r="G16" s="730"/>
      <c r="H16" s="731"/>
      <c r="I16" s="716" t="s">
        <v>52</v>
      </c>
      <c r="J16" s="717"/>
      <c r="K16" s="717"/>
      <c r="L16" s="717"/>
      <c r="M16" s="717"/>
      <c r="N16" s="717"/>
      <c r="O16" s="718"/>
      <c r="P16" s="660" t="s">
        <v>662</v>
      </c>
      <c r="Q16" s="661"/>
      <c r="R16" s="661"/>
      <c r="S16" s="661"/>
      <c r="T16" s="661"/>
      <c r="U16" s="661"/>
      <c r="V16" s="662"/>
      <c r="W16" s="660" t="s">
        <v>662</v>
      </c>
      <c r="X16" s="661"/>
      <c r="Y16" s="661"/>
      <c r="Z16" s="661"/>
      <c r="AA16" s="661"/>
      <c r="AB16" s="661"/>
      <c r="AC16" s="662"/>
      <c r="AD16" s="660" t="s">
        <v>662</v>
      </c>
      <c r="AE16" s="661"/>
      <c r="AF16" s="661"/>
      <c r="AG16" s="661"/>
      <c r="AH16" s="661"/>
      <c r="AI16" s="661"/>
      <c r="AJ16" s="662"/>
      <c r="AK16" s="660" t="s">
        <v>662</v>
      </c>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0" t="s">
        <v>662</v>
      </c>
      <c r="Q17" s="661"/>
      <c r="R17" s="661"/>
      <c r="S17" s="661"/>
      <c r="T17" s="661"/>
      <c r="U17" s="661"/>
      <c r="V17" s="662"/>
      <c r="W17" s="660" t="s">
        <v>662</v>
      </c>
      <c r="X17" s="661"/>
      <c r="Y17" s="661"/>
      <c r="Z17" s="661"/>
      <c r="AA17" s="661"/>
      <c r="AB17" s="661"/>
      <c r="AC17" s="662"/>
      <c r="AD17" s="660" t="s">
        <v>662</v>
      </c>
      <c r="AE17" s="661"/>
      <c r="AF17" s="661"/>
      <c r="AG17" s="661"/>
      <c r="AH17" s="661"/>
      <c r="AI17" s="661"/>
      <c r="AJ17" s="662"/>
      <c r="AK17" s="660" t="s">
        <v>662</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2"/>
      <c r="H18" s="733"/>
      <c r="I18" s="721" t="s">
        <v>20</v>
      </c>
      <c r="J18" s="722"/>
      <c r="K18" s="722"/>
      <c r="L18" s="722"/>
      <c r="M18" s="722"/>
      <c r="N18" s="722"/>
      <c r="O18" s="723"/>
      <c r="P18" s="884">
        <f>SUM(P13:V17)</f>
        <v>1.7270000000000001</v>
      </c>
      <c r="Q18" s="885"/>
      <c r="R18" s="885"/>
      <c r="S18" s="885"/>
      <c r="T18" s="885"/>
      <c r="U18" s="885"/>
      <c r="V18" s="886"/>
      <c r="W18" s="884">
        <f>SUM(W13:AC17)</f>
        <v>1.665</v>
      </c>
      <c r="X18" s="885"/>
      <c r="Y18" s="885"/>
      <c r="Z18" s="885"/>
      <c r="AA18" s="885"/>
      <c r="AB18" s="885"/>
      <c r="AC18" s="886"/>
      <c r="AD18" s="884">
        <f>SUM(AD13:AJ17)</f>
        <v>1.4430000000000001</v>
      </c>
      <c r="AE18" s="885"/>
      <c r="AF18" s="885"/>
      <c r="AG18" s="885"/>
      <c r="AH18" s="885"/>
      <c r="AI18" s="885"/>
      <c r="AJ18" s="886"/>
      <c r="AK18" s="884">
        <f>SUM(AK13:AQ17)</f>
        <v>1.4690000000000001</v>
      </c>
      <c r="AL18" s="885"/>
      <c r="AM18" s="885"/>
      <c r="AN18" s="885"/>
      <c r="AO18" s="885"/>
      <c r="AP18" s="885"/>
      <c r="AQ18" s="886"/>
      <c r="AR18" s="884">
        <f>SUM(AR13:AX17)</f>
        <v>1.5</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1.0029999999999999</v>
      </c>
      <c r="Q19" s="661"/>
      <c r="R19" s="661"/>
      <c r="S19" s="661"/>
      <c r="T19" s="661"/>
      <c r="U19" s="661"/>
      <c r="V19" s="662"/>
      <c r="W19" s="660">
        <v>1.032</v>
      </c>
      <c r="X19" s="661"/>
      <c r="Y19" s="661"/>
      <c r="Z19" s="661"/>
      <c r="AA19" s="661"/>
      <c r="AB19" s="661"/>
      <c r="AC19" s="662"/>
      <c r="AD19" s="660">
        <v>0.91900000000000004</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2" t="s">
        <v>10</v>
      </c>
      <c r="H20" s="883"/>
      <c r="I20" s="883"/>
      <c r="J20" s="883"/>
      <c r="K20" s="883"/>
      <c r="L20" s="883"/>
      <c r="M20" s="883"/>
      <c r="N20" s="883"/>
      <c r="O20" s="883"/>
      <c r="P20" s="316">
        <f>IF(P18=0, "-", SUM(P19)/P18)</f>
        <v>0.58077591198610301</v>
      </c>
      <c r="Q20" s="316"/>
      <c r="R20" s="316"/>
      <c r="S20" s="316"/>
      <c r="T20" s="316"/>
      <c r="U20" s="316"/>
      <c r="V20" s="316"/>
      <c r="W20" s="316">
        <f t="shared" ref="W20" si="0">IF(W18=0, "-", SUM(W19)/W18)</f>
        <v>0.61981981981981982</v>
      </c>
      <c r="X20" s="316"/>
      <c r="Y20" s="316"/>
      <c r="Z20" s="316"/>
      <c r="AA20" s="316"/>
      <c r="AB20" s="316"/>
      <c r="AC20" s="316"/>
      <c r="AD20" s="316">
        <f t="shared" ref="AD20" si="1">IF(AD18=0, "-", SUM(AD19)/AD18)</f>
        <v>0.63686763686763692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91"/>
      <c r="G21" s="314" t="s">
        <v>358</v>
      </c>
      <c r="H21" s="315"/>
      <c r="I21" s="315"/>
      <c r="J21" s="315"/>
      <c r="K21" s="315"/>
      <c r="L21" s="315"/>
      <c r="M21" s="315"/>
      <c r="N21" s="315"/>
      <c r="O21" s="315"/>
      <c r="P21" s="316">
        <f>IF(P19=0, "-", SUM(P19)/SUM(P13,P14))</f>
        <v>0.58077591198610301</v>
      </c>
      <c r="Q21" s="316"/>
      <c r="R21" s="316"/>
      <c r="S21" s="316"/>
      <c r="T21" s="316"/>
      <c r="U21" s="316"/>
      <c r="V21" s="316"/>
      <c r="W21" s="316">
        <f t="shared" ref="W21" si="2">IF(W19=0, "-", SUM(W19)/SUM(W13,W14))</f>
        <v>0.61981981981981982</v>
      </c>
      <c r="X21" s="316"/>
      <c r="Y21" s="316"/>
      <c r="Z21" s="316"/>
      <c r="AA21" s="316"/>
      <c r="AB21" s="316"/>
      <c r="AC21" s="316"/>
      <c r="AD21" s="316">
        <f t="shared" ref="AD21" si="3">IF(AD19=0, "-", SUM(AD19)/SUM(AD13,AD14))</f>
        <v>0.63686763686763692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434</v>
      </c>
      <c r="B22" s="956"/>
      <c r="C22" s="956"/>
      <c r="D22" s="956"/>
      <c r="E22" s="956"/>
      <c r="F22" s="957"/>
      <c r="G22" s="997" t="s">
        <v>337</v>
      </c>
      <c r="H22" s="220"/>
      <c r="I22" s="220"/>
      <c r="J22" s="220"/>
      <c r="K22" s="220"/>
      <c r="L22" s="220"/>
      <c r="M22" s="220"/>
      <c r="N22" s="220"/>
      <c r="O22" s="221"/>
      <c r="P22" s="941" t="s">
        <v>435</v>
      </c>
      <c r="Q22" s="220"/>
      <c r="R22" s="220"/>
      <c r="S22" s="220"/>
      <c r="T22" s="220"/>
      <c r="U22" s="220"/>
      <c r="V22" s="221"/>
      <c r="W22" s="941" t="s">
        <v>436</v>
      </c>
      <c r="X22" s="220"/>
      <c r="Y22" s="220"/>
      <c r="Z22" s="220"/>
      <c r="AA22" s="220"/>
      <c r="AB22" s="220"/>
      <c r="AC22" s="221"/>
      <c r="AD22" s="941"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8" t="s">
        <v>567</v>
      </c>
      <c r="H23" s="999"/>
      <c r="I23" s="999"/>
      <c r="J23" s="999"/>
      <c r="K23" s="999"/>
      <c r="L23" s="999"/>
      <c r="M23" s="999"/>
      <c r="N23" s="999"/>
      <c r="O23" s="1000"/>
      <c r="P23" s="925">
        <v>0.78500000000000003</v>
      </c>
      <c r="Q23" s="926"/>
      <c r="R23" s="926"/>
      <c r="S23" s="926"/>
      <c r="T23" s="926"/>
      <c r="U23" s="926"/>
      <c r="V23" s="942"/>
      <c r="W23" s="925">
        <v>0.8</v>
      </c>
      <c r="X23" s="926"/>
      <c r="Y23" s="926"/>
      <c r="Z23" s="926"/>
      <c r="AA23" s="926"/>
      <c r="AB23" s="926"/>
      <c r="AC23" s="942"/>
      <c r="AD23" s="965" t="s">
        <v>661</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568</v>
      </c>
      <c r="H24" s="947"/>
      <c r="I24" s="947"/>
      <c r="J24" s="947"/>
      <c r="K24" s="947"/>
      <c r="L24" s="947"/>
      <c r="M24" s="947"/>
      <c r="N24" s="947"/>
      <c r="O24" s="948"/>
      <c r="P24" s="660">
        <v>0.46</v>
      </c>
      <c r="Q24" s="661"/>
      <c r="R24" s="661"/>
      <c r="S24" s="661"/>
      <c r="T24" s="661"/>
      <c r="U24" s="661"/>
      <c r="V24" s="662"/>
      <c r="W24" s="660">
        <v>0.3</v>
      </c>
      <c r="X24" s="661"/>
      <c r="Y24" s="661"/>
      <c r="Z24" s="661"/>
      <c r="AA24" s="661"/>
      <c r="AB24" s="661"/>
      <c r="AC24" s="66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569</v>
      </c>
      <c r="H25" s="947"/>
      <c r="I25" s="947"/>
      <c r="J25" s="947"/>
      <c r="K25" s="947"/>
      <c r="L25" s="947"/>
      <c r="M25" s="947"/>
      <c r="N25" s="947"/>
      <c r="O25" s="948"/>
      <c r="P25" s="660">
        <v>0.224</v>
      </c>
      <c r="Q25" s="661"/>
      <c r="R25" s="661"/>
      <c r="S25" s="661"/>
      <c r="T25" s="661"/>
      <c r="U25" s="661"/>
      <c r="V25" s="662"/>
      <c r="W25" s="660">
        <v>0.4</v>
      </c>
      <c r="X25" s="661"/>
      <c r="Y25" s="661"/>
      <c r="Z25" s="661"/>
      <c r="AA25" s="661"/>
      <c r="AB25" s="661"/>
      <c r="AC25" s="66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c r="H26" s="947"/>
      <c r="I26" s="947"/>
      <c r="J26" s="947"/>
      <c r="K26" s="947"/>
      <c r="L26" s="947"/>
      <c r="M26" s="947"/>
      <c r="N26" s="947"/>
      <c r="O26" s="948"/>
      <c r="P26" s="943"/>
      <c r="Q26" s="944"/>
      <c r="R26" s="944"/>
      <c r="S26" s="944"/>
      <c r="T26" s="944"/>
      <c r="U26" s="944"/>
      <c r="V26" s="945"/>
      <c r="W26" s="660"/>
      <c r="X26" s="661"/>
      <c r="Y26" s="661"/>
      <c r="Z26" s="661"/>
      <c r="AA26" s="661"/>
      <c r="AB26" s="661"/>
      <c r="AC26" s="66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976"/>
      <c r="Q27" s="977"/>
      <c r="R27" s="977"/>
      <c r="S27" s="977"/>
      <c r="T27" s="977"/>
      <c r="U27" s="977"/>
      <c r="V27" s="978"/>
      <c r="W27" s="660"/>
      <c r="X27" s="661"/>
      <c r="Y27" s="661"/>
      <c r="Z27" s="661"/>
      <c r="AA27" s="661"/>
      <c r="AB27" s="661"/>
      <c r="AC27" s="66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4">
        <f>P29-SUM(P23:P27)</f>
        <v>0</v>
      </c>
      <c r="Q28" s="885"/>
      <c r="R28" s="885"/>
      <c r="S28" s="885"/>
      <c r="T28" s="885"/>
      <c r="U28" s="885"/>
      <c r="V28" s="886"/>
      <c r="W28" s="884">
        <f>W29-SUM(W23:W27)</f>
        <v>0</v>
      </c>
      <c r="X28" s="885"/>
      <c r="Y28" s="885"/>
      <c r="Z28" s="885"/>
      <c r="AA28" s="885"/>
      <c r="AB28" s="885"/>
      <c r="AC28" s="88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60">
        <f>AK13</f>
        <v>1.4690000000000001</v>
      </c>
      <c r="Q29" s="661"/>
      <c r="R29" s="661"/>
      <c r="S29" s="661"/>
      <c r="T29" s="661"/>
      <c r="U29" s="661"/>
      <c r="V29" s="662"/>
      <c r="W29" s="979">
        <f>AR13</f>
        <v>1.5</v>
      </c>
      <c r="X29" s="980"/>
      <c r="Y29" s="980"/>
      <c r="Z29" s="980"/>
      <c r="AA29" s="980"/>
      <c r="AB29" s="980"/>
      <c r="AC29" s="98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7" t="s">
        <v>353</v>
      </c>
      <c r="B30" s="868"/>
      <c r="C30" s="868"/>
      <c r="D30" s="868"/>
      <c r="E30" s="868"/>
      <c r="F30" s="869"/>
      <c r="G30" s="778" t="s">
        <v>146</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398</v>
      </c>
      <c r="AF30" s="865"/>
      <c r="AG30" s="865"/>
      <c r="AH30" s="866"/>
      <c r="AI30" s="864" t="s">
        <v>420</v>
      </c>
      <c r="AJ30" s="865"/>
      <c r="AK30" s="865"/>
      <c r="AL30" s="866"/>
      <c r="AM30" s="921" t="s">
        <v>425</v>
      </c>
      <c r="AN30" s="921"/>
      <c r="AO30" s="921"/>
      <c r="AP30" s="864"/>
      <c r="AQ30" s="772" t="s">
        <v>235</v>
      </c>
      <c r="AR30" s="773"/>
      <c r="AS30" s="773"/>
      <c r="AT30" s="774"/>
      <c r="AU30" s="779" t="s">
        <v>134</v>
      </c>
      <c r="AV30" s="779"/>
      <c r="AW30" s="779"/>
      <c r="AX30" s="922"/>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236</v>
      </c>
      <c r="AT31" s="133"/>
      <c r="AU31" s="198"/>
      <c r="AV31" s="198"/>
      <c r="AW31" s="401" t="s">
        <v>181</v>
      </c>
      <c r="AX31" s="402"/>
    </row>
    <row r="32" spans="1:50" ht="23.25" customHeight="1" x14ac:dyDescent="0.15">
      <c r="A32" s="406"/>
      <c r="B32" s="404"/>
      <c r="C32" s="404"/>
      <c r="D32" s="404"/>
      <c r="E32" s="404"/>
      <c r="F32" s="405"/>
      <c r="G32" s="567" t="s">
        <v>570</v>
      </c>
      <c r="H32" s="568"/>
      <c r="I32" s="568"/>
      <c r="J32" s="568"/>
      <c r="K32" s="568"/>
      <c r="L32" s="568"/>
      <c r="M32" s="568"/>
      <c r="N32" s="568"/>
      <c r="O32" s="569"/>
      <c r="P32" s="104" t="s">
        <v>570</v>
      </c>
      <c r="Q32" s="104"/>
      <c r="R32" s="104"/>
      <c r="S32" s="104"/>
      <c r="T32" s="104"/>
      <c r="U32" s="104"/>
      <c r="V32" s="104"/>
      <c r="W32" s="104"/>
      <c r="X32" s="105"/>
      <c r="Y32" s="479" t="s">
        <v>12</v>
      </c>
      <c r="Z32" s="540"/>
      <c r="AA32" s="541"/>
      <c r="AB32" s="531" t="s">
        <v>570</v>
      </c>
      <c r="AC32" s="531"/>
      <c r="AD32" s="531"/>
      <c r="AE32" s="216" t="s">
        <v>572</v>
      </c>
      <c r="AF32" s="217"/>
      <c r="AG32" s="217"/>
      <c r="AH32" s="217"/>
      <c r="AI32" s="216" t="s">
        <v>570</v>
      </c>
      <c r="AJ32" s="217"/>
      <c r="AK32" s="217"/>
      <c r="AL32" s="217"/>
      <c r="AM32" s="216" t="s">
        <v>570</v>
      </c>
      <c r="AN32" s="217"/>
      <c r="AO32" s="217"/>
      <c r="AP32" s="217"/>
      <c r="AQ32" s="343" t="s">
        <v>570</v>
      </c>
      <c r="AR32" s="206"/>
      <c r="AS32" s="206"/>
      <c r="AT32" s="344"/>
      <c r="AU32" s="217" t="s">
        <v>575</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32" t="s">
        <v>571</v>
      </c>
      <c r="AC33" s="532"/>
      <c r="AD33" s="532"/>
      <c r="AE33" s="216" t="s">
        <v>570</v>
      </c>
      <c r="AF33" s="217"/>
      <c r="AG33" s="217"/>
      <c r="AH33" s="217"/>
      <c r="AI33" s="216" t="s">
        <v>570</v>
      </c>
      <c r="AJ33" s="217"/>
      <c r="AK33" s="217"/>
      <c r="AL33" s="217"/>
      <c r="AM33" s="216" t="s">
        <v>570</v>
      </c>
      <c r="AN33" s="217"/>
      <c r="AO33" s="217"/>
      <c r="AP33" s="217"/>
      <c r="AQ33" s="343" t="s">
        <v>570</v>
      </c>
      <c r="AR33" s="206"/>
      <c r="AS33" s="206"/>
      <c r="AT33" s="344"/>
      <c r="AU33" s="217" t="s">
        <v>570</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t="s">
        <v>573</v>
      </c>
      <c r="AF34" s="217"/>
      <c r="AG34" s="217"/>
      <c r="AH34" s="217"/>
      <c r="AI34" s="216" t="s">
        <v>574</v>
      </c>
      <c r="AJ34" s="217"/>
      <c r="AK34" s="217"/>
      <c r="AL34" s="217"/>
      <c r="AM34" s="216" t="s">
        <v>570</v>
      </c>
      <c r="AN34" s="217"/>
      <c r="AO34" s="217"/>
      <c r="AP34" s="217"/>
      <c r="AQ34" s="343" t="s">
        <v>570</v>
      </c>
      <c r="AR34" s="206"/>
      <c r="AS34" s="206"/>
      <c r="AT34" s="344"/>
      <c r="AU34" s="217" t="s">
        <v>570</v>
      </c>
      <c r="AV34" s="217"/>
      <c r="AW34" s="217"/>
      <c r="AX34" s="219"/>
    </row>
    <row r="35" spans="1:50" ht="23.25" customHeight="1" x14ac:dyDescent="0.15">
      <c r="A35" s="224" t="s">
        <v>386</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5" t="s">
        <v>353</v>
      </c>
      <c r="B37" s="776"/>
      <c r="C37" s="776"/>
      <c r="D37" s="776"/>
      <c r="E37" s="776"/>
      <c r="F37" s="777"/>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398</v>
      </c>
      <c r="AF37" s="243"/>
      <c r="AG37" s="243"/>
      <c r="AH37" s="244"/>
      <c r="AI37" s="242" t="s">
        <v>396</v>
      </c>
      <c r="AJ37" s="243"/>
      <c r="AK37" s="243"/>
      <c r="AL37" s="244"/>
      <c r="AM37" s="248" t="s">
        <v>425</v>
      </c>
      <c r="AN37" s="248"/>
      <c r="AO37" s="248"/>
      <c r="AP37" s="248"/>
      <c r="AQ37" s="150" t="s">
        <v>235</v>
      </c>
      <c r="AR37" s="151"/>
      <c r="AS37" s="151"/>
      <c r="AT37" s="152"/>
      <c r="AU37" s="417" t="s">
        <v>134</v>
      </c>
      <c r="AV37" s="417"/>
      <c r="AW37" s="417"/>
      <c r="AX37" s="916"/>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9" t="s">
        <v>12</v>
      </c>
      <c r="Z39" s="540"/>
      <c r="AA39" s="541"/>
      <c r="AB39" s="531"/>
      <c r="AC39" s="531"/>
      <c r="AD39" s="531"/>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32"/>
      <c r="AC40" s="532"/>
      <c r="AD40" s="532"/>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353</v>
      </c>
      <c r="B44" s="776"/>
      <c r="C44" s="776"/>
      <c r="D44" s="776"/>
      <c r="E44" s="776"/>
      <c r="F44" s="777"/>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398</v>
      </c>
      <c r="AF44" s="243"/>
      <c r="AG44" s="243"/>
      <c r="AH44" s="244"/>
      <c r="AI44" s="242" t="s">
        <v>396</v>
      </c>
      <c r="AJ44" s="243"/>
      <c r="AK44" s="243"/>
      <c r="AL44" s="244"/>
      <c r="AM44" s="248" t="s">
        <v>425</v>
      </c>
      <c r="AN44" s="248"/>
      <c r="AO44" s="248"/>
      <c r="AP44" s="248"/>
      <c r="AQ44" s="150" t="s">
        <v>235</v>
      </c>
      <c r="AR44" s="151"/>
      <c r="AS44" s="151"/>
      <c r="AT44" s="152"/>
      <c r="AU44" s="417" t="s">
        <v>134</v>
      </c>
      <c r="AV44" s="417"/>
      <c r="AW44" s="417"/>
      <c r="AX44" s="916"/>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9" t="s">
        <v>12</v>
      </c>
      <c r="Z46" s="540"/>
      <c r="AA46" s="541"/>
      <c r="AB46" s="531"/>
      <c r="AC46" s="531"/>
      <c r="AD46" s="531"/>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32"/>
      <c r="AC47" s="532"/>
      <c r="AD47" s="532"/>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398</v>
      </c>
      <c r="AF51" s="243"/>
      <c r="AG51" s="243"/>
      <c r="AH51" s="244"/>
      <c r="AI51" s="242" t="s">
        <v>396</v>
      </c>
      <c r="AJ51" s="243"/>
      <c r="AK51" s="243"/>
      <c r="AL51" s="244"/>
      <c r="AM51" s="248" t="s">
        <v>425</v>
      </c>
      <c r="AN51" s="248"/>
      <c r="AO51" s="248"/>
      <c r="AP51" s="248"/>
      <c r="AQ51" s="150" t="s">
        <v>235</v>
      </c>
      <c r="AR51" s="151"/>
      <c r="AS51" s="151"/>
      <c r="AT51" s="152"/>
      <c r="AU51" s="930" t="s">
        <v>134</v>
      </c>
      <c r="AV51" s="930"/>
      <c r="AW51" s="930"/>
      <c r="AX51" s="931"/>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9" t="s">
        <v>12</v>
      </c>
      <c r="Z53" s="540"/>
      <c r="AA53" s="541"/>
      <c r="AB53" s="531"/>
      <c r="AC53" s="531"/>
      <c r="AD53" s="531"/>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32"/>
      <c r="AC54" s="532"/>
      <c r="AD54" s="532"/>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398</v>
      </c>
      <c r="AF58" s="243"/>
      <c r="AG58" s="243"/>
      <c r="AH58" s="244"/>
      <c r="AI58" s="242" t="s">
        <v>396</v>
      </c>
      <c r="AJ58" s="243"/>
      <c r="AK58" s="243"/>
      <c r="AL58" s="244"/>
      <c r="AM58" s="248" t="s">
        <v>425</v>
      </c>
      <c r="AN58" s="248"/>
      <c r="AO58" s="248"/>
      <c r="AP58" s="248"/>
      <c r="AQ58" s="150" t="s">
        <v>235</v>
      </c>
      <c r="AR58" s="151"/>
      <c r="AS58" s="151"/>
      <c r="AT58" s="152"/>
      <c r="AU58" s="930" t="s">
        <v>134</v>
      </c>
      <c r="AV58" s="930"/>
      <c r="AW58" s="930"/>
      <c r="AX58" s="931"/>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9" t="s">
        <v>12</v>
      </c>
      <c r="Z60" s="540"/>
      <c r="AA60" s="541"/>
      <c r="AB60" s="531"/>
      <c r="AC60" s="531"/>
      <c r="AD60" s="531"/>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32"/>
      <c r="AC61" s="532"/>
      <c r="AD61" s="532"/>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354</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349</v>
      </c>
      <c r="X65" s="496"/>
      <c r="Y65" s="499"/>
      <c r="Z65" s="499"/>
      <c r="AA65" s="500"/>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359</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354</v>
      </c>
      <c r="B73" s="515"/>
      <c r="C73" s="515"/>
      <c r="D73" s="515"/>
      <c r="E73" s="515"/>
      <c r="F73" s="516"/>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7"/>
      <c r="B75" s="518"/>
      <c r="C75" s="518"/>
      <c r="D75" s="518"/>
      <c r="E75" s="518"/>
      <c r="F75" s="519"/>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17"/>
      <c r="B76" s="518"/>
      <c r="C76" s="518"/>
      <c r="D76" s="518"/>
      <c r="E76" s="518"/>
      <c r="F76" s="519"/>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17"/>
      <c r="B77" s="518"/>
      <c r="C77" s="518"/>
      <c r="D77" s="518"/>
      <c r="E77" s="518"/>
      <c r="F77" s="519"/>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6"/>
      <c r="AF77" s="897"/>
      <c r="AG77" s="897"/>
      <c r="AH77" s="897"/>
      <c r="AI77" s="896"/>
      <c r="AJ77" s="897"/>
      <c r="AK77" s="897"/>
      <c r="AL77" s="897"/>
      <c r="AM77" s="896"/>
      <c r="AN77" s="897"/>
      <c r="AO77" s="897"/>
      <c r="AP77" s="897"/>
      <c r="AQ77" s="343"/>
      <c r="AR77" s="206"/>
      <c r="AS77" s="206"/>
      <c r="AT77" s="344"/>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92"/>
    </row>
    <row r="80" spans="1:50" ht="18.75" customHeight="1" x14ac:dyDescent="0.15">
      <c r="A80" s="870" t="s">
        <v>147</v>
      </c>
      <c r="B80" s="533" t="s">
        <v>345</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1"/>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1"/>
      <c r="B81" s="536"/>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1"/>
      <c r="B82" s="536"/>
      <c r="C82" s="434"/>
      <c r="D82" s="434"/>
      <c r="E82" s="434"/>
      <c r="F82" s="435"/>
      <c r="G82" s="681" t="s">
        <v>577</v>
      </c>
      <c r="H82" s="681"/>
      <c r="I82" s="681"/>
      <c r="J82" s="681"/>
      <c r="K82" s="681"/>
      <c r="L82" s="681"/>
      <c r="M82" s="681"/>
      <c r="N82" s="681"/>
      <c r="O82" s="681"/>
      <c r="P82" s="681"/>
      <c r="Q82" s="681"/>
      <c r="R82" s="681"/>
      <c r="S82" s="681"/>
      <c r="T82" s="681"/>
      <c r="U82" s="681"/>
      <c r="V82" s="681"/>
      <c r="W82" s="681"/>
      <c r="X82" s="681"/>
      <c r="Y82" s="681"/>
      <c r="Z82" s="681"/>
      <c r="AA82" s="682"/>
      <c r="AB82" s="890" t="s">
        <v>578</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row>
    <row r="83" spans="1:60" ht="33.75" customHeight="1" x14ac:dyDescent="0.15">
      <c r="A83" s="871"/>
      <c r="B83" s="536"/>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row>
    <row r="84" spans="1:60" ht="41.25" customHeight="1" x14ac:dyDescent="0.15">
      <c r="A84" s="871"/>
      <c r="B84" s="537"/>
      <c r="C84" s="538"/>
      <c r="D84" s="538"/>
      <c r="E84" s="538"/>
      <c r="F84" s="539"/>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5"/>
    </row>
    <row r="85" spans="1:60" ht="18.75" customHeight="1" x14ac:dyDescent="0.15">
      <c r="A85" s="871"/>
      <c r="B85" s="434" t="s">
        <v>145</v>
      </c>
      <c r="C85" s="434"/>
      <c r="D85" s="434"/>
      <c r="E85" s="434"/>
      <c r="F85" s="435"/>
      <c r="G85" s="520" t="s">
        <v>61</v>
      </c>
      <c r="H85" s="439"/>
      <c r="I85" s="439"/>
      <c r="J85" s="439"/>
      <c r="K85" s="439"/>
      <c r="L85" s="439"/>
      <c r="M85" s="439"/>
      <c r="N85" s="439"/>
      <c r="O85" s="521"/>
      <c r="P85" s="438" t="s">
        <v>63</v>
      </c>
      <c r="Q85" s="439"/>
      <c r="R85" s="439"/>
      <c r="S85" s="439"/>
      <c r="T85" s="439"/>
      <c r="U85" s="439"/>
      <c r="V85" s="439"/>
      <c r="W85" s="439"/>
      <c r="X85" s="521"/>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43" t="s">
        <v>134</v>
      </c>
      <c r="AV85" s="543"/>
      <c r="AW85" s="543"/>
      <c r="AX85" s="544"/>
      <c r="AY85" s="10"/>
      <c r="AZ85" s="10"/>
      <c r="BA85" s="10"/>
      <c r="BB85" s="10"/>
      <c r="BC85" s="10"/>
    </row>
    <row r="86" spans="1:60" ht="18.75" customHeight="1" x14ac:dyDescent="0.15">
      <c r="A86" s="871"/>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v>2</v>
      </c>
      <c r="AR86" s="198"/>
      <c r="AS86" s="132" t="s">
        <v>236</v>
      </c>
      <c r="AT86" s="133"/>
      <c r="AU86" s="198"/>
      <c r="AV86" s="198"/>
      <c r="AW86" s="401" t="s">
        <v>181</v>
      </c>
      <c r="AX86" s="402"/>
      <c r="AY86" s="10"/>
      <c r="AZ86" s="10"/>
      <c r="BA86" s="10"/>
      <c r="BB86" s="10"/>
      <c r="BC86" s="10"/>
      <c r="BD86" s="10"/>
      <c r="BE86" s="10"/>
      <c r="BF86" s="10"/>
      <c r="BG86" s="10"/>
      <c r="BH86" s="10"/>
    </row>
    <row r="87" spans="1:60" ht="23.25" customHeight="1" x14ac:dyDescent="0.15">
      <c r="A87" s="871"/>
      <c r="B87" s="434"/>
      <c r="C87" s="434"/>
      <c r="D87" s="434"/>
      <c r="E87" s="434"/>
      <c r="F87" s="435"/>
      <c r="G87" s="103" t="s">
        <v>653</v>
      </c>
      <c r="H87" s="104"/>
      <c r="I87" s="104"/>
      <c r="J87" s="104"/>
      <c r="K87" s="104"/>
      <c r="L87" s="104"/>
      <c r="M87" s="104"/>
      <c r="N87" s="104"/>
      <c r="O87" s="105"/>
      <c r="P87" s="104" t="s">
        <v>654</v>
      </c>
      <c r="Q87" s="522"/>
      <c r="R87" s="522"/>
      <c r="S87" s="522"/>
      <c r="T87" s="522"/>
      <c r="U87" s="522"/>
      <c r="V87" s="522"/>
      <c r="W87" s="522"/>
      <c r="X87" s="523"/>
      <c r="Y87" s="564" t="s">
        <v>62</v>
      </c>
      <c r="Z87" s="565"/>
      <c r="AA87" s="566"/>
      <c r="AB87" s="531" t="s">
        <v>570</v>
      </c>
      <c r="AC87" s="531"/>
      <c r="AD87" s="531"/>
      <c r="AE87" s="216">
        <v>770</v>
      </c>
      <c r="AF87" s="217"/>
      <c r="AG87" s="217"/>
      <c r="AH87" s="217"/>
      <c r="AI87" s="216">
        <v>680</v>
      </c>
      <c r="AJ87" s="217"/>
      <c r="AK87" s="217"/>
      <c r="AL87" s="217"/>
      <c r="AM87" s="216">
        <v>810</v>
      </c>
      <c r="AN87" s="217"/>
      <c r="AO87" s="217"/>
      <c r="AP87" s="217"/>
      <c r="AQ87" s="343" t="s">
        <v>646</v>
      </c>
      <c r="AR87" s="206"/>
      <c r="AS87" s="206"/>
      <c r="AT87" s="344"/>
      <c r="AU87" s="217" t="s">
        <v>662</v>
      </c>
      <c r="AV87" s="217"/>
      <c r="AW87" s="217"/>
      <c r="AX87" s="219"/>
    </row>
    <row r="88" spans="1:60" ht="23.25" customHeight="1" x14ac:dyDescent="0.15">
      <c r="A88" s="871"/>
      <c r="B88" s="434"/>
      <c r="C88" s="434"/>
      <c r="D88" s="434"/>
      <c r="E88" s="434"/>
      <c r="F88" s="435"/>
      <c r="G88" s="106"/>
      <c r="H88" s="107"/>
      <c r="I88" s="107"/>
      <c r="J88" s="107"/>
      <c r="K88" s="107"/>
      <c r="L88" s="107"/>
      <c r="M88" s="107"/>
      <c r="N88" s="107"/>
      <c r="O88" s="108"/>
      <c r="P88" s="524"/>
      <c r="Q88" s="524"/>
      <c r="R88" s="524"/>
      <c r="S88" s="524"/>
      <c r="T88" s="524"/>
      <c r="U88" s="524"/>
      <c r="V88" s="524"/>
      <c r="W88" s="524"/>
      <c r="X88" s="525"/>
      <c r="Y88" s="464" t="s">
        <v>54</v>
      </c>
      <c r="Z88" s="465"/>
      <c r="AA88" s="466"/>
      <c r="AB88" s="532" t="s">
        <v>570</v>
      </c>
      <c r="AC88" s="532"/>
      <c r="AD88" s="532"/>
      <c r="AE88" s="216" t="s">
        <v>570</v>
      </c>
      <c r="AF88" s="217"/>
      <c r="AG88" s="217"/>
      <c r="AH88" s="217"/>
      <c r="AI88" s="216" t="s">
        <v>570</v>
      </c>
      <c r="AJ88" s="217"/>
      <c r="AK88" s="217"/>
      <c r="AL88" s="217"/>
      <c r="AM88" s="216" t="s">
        <v>605</v>
      </c>
      <c r="AN88" s="217"/>
      <c r="AO88" s="217"/>
      <c r="AP88" s="217"/>
      <c r="AQ88" s="343">
        <v>750</v>
      </c>
      <c r="AR88" s="206"/>
      <c r="AS88" s="206"/>
      <c r="AT88" s="344"/>
      <c r="AU88" s="217" t="s">
        <v>662</v>
      </c>
      <c r="AV88" s="217"/>
      <c r="AW88" s="217"/>
      <c r="AX88" s="219"/>
      <c r="AY88" s="10"/>
      <c r="AZ88" s="10"/>
      <c r="BA88" s="10"/>
      <c r="BB88" s="10"/>
      <c r="BC88" s="10"/>
    </row>
    <row r="89" spans="1:60" ht="23.25" customHeight="1" thickBot="1" x14ac:dyDescent="0.2">
      <c r="A89" s="871"/>
      <c r="B89" s="538"/>
      <c r="C89" s="538"/>
      <c r="D89" s="538"/>
      <c r="E89" s="538"/>
      <c r="F89" s="539"/>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t="s">
        <v>579</v>
      </c>
      <c r="AF89" s="217"/>
      <c r="AG89" s="217"/>
      <c r="AH89" s="217"/>
      <c r="AI89" s="216" t="s">
        <v>576</v>
      </c>
      <c r="AJ89" s="217"/>
      <c r="AK89" s="217"/>
      <c r="AL89" s="217"/>
      <c r="AM89" s="216" t="s">
        <v>606</v>
      </c>
      <c r="AN89" s="217"/>
      <c r="AO89" s="217"/>
      <c r="AP89" s="217"/>
      <c r="AQ89" s="343" t="s">
        <v>646</v>
      </c>
      <c r="AR89" s="206"/>
      <c r="AS89" s="206"/>
      <c r="AT89" s="344"/>
      <c r="AU89" s="217" t="s">
        <v>662</v>
      </c>
      <c r="AV89" s="217"/>
      <c r="AW89" s="217"/>
      <c r="AX89" s="219"/>
      <c r="AY89" s="10"/>
      <c r="AZ89" s="10"/>
      <c r="BA89" s="10"/>
      <c r="BB89" s="10"/>
      <c r="BC89" s="10"/>
      <c r="BD89" s="10"/>
      <c r="BE89" s="10"/>
      <c r="BF89" s="10"/>
      <c r="BG89" s="10"/>
      <c r="BH89" s="10"/>
    </row>
    <row r="90" spans="1:60" ht="18.75" hidden="1" customHeight="1" x14ac:dyDescent="0.15">
      <c r="A90" s="871"/>
      <c r="B90" s="434" t="s">
        <v>145</v>
      </c>
      <c r="C90" s="434"/>
      <c r="D90" s="434"/>
      <c r="E90" s="434"/>
      <c r="F90" s="435"/>
      <c r="G90" s="520" t="s">
        <v>61</v>
      </c>
      <c r="H90" s="439"/>
      <c r="I90" s="439"/>
      <c r="J90" s="439"/>
      <c r="K90" s="439"/>
      <c r="L90" s="439"/>
      <c r="M90" s="439"/>
      <c r="N90" s="439"/>
      <c r="O90" s="521"/>
      <c r="P90" s="438" t="s">
        <v>63</v>
      </c>
      <c r="Q90" s="439"/>
      <c r="R90" s="439"/>
      <c r="S90" s="439"/>
      <c r="T90" s="439"/>
      <c r="U90" s="439"/>
      <c r="V90" s="439"/>
      <c r="W90" s="439"/>
      <c r="X90" s="521"/>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43" t="s">
        <v>134</v>
      </c>
      <c r="AV90" s="543"/>
      <c r="AW90" s="543"/>
      <c r="AX90" s="544"/>
    </row>
    <row r="91" spans="1:60" ht="18.75" hidden="1" customHeight="1" x14ac:dyDescent="0.15">
      <c r="A91" s="871"/>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1"/>
      <c r="B92" s="434"/>
      <c r="C92" s="434"/>
      <c r="D92" s="434"/>
      <c r="E92" s="434"/>
      <c r="F92" s="435"/>
      <c r="G92" s="103"/>
      <c r="H92" s="104"/>
      <c r="I92" s="104"/>
      <c r="J92" s="104"/>
      <c r="K92" s="104"/>
      <c r="L92" s="104"/>
      <c r="M92" s="104"/>
      <c r="N92" s="104"/>
      <c r="O92" s="105"/>
      <c r="P92" s="104"/>
      <c r="Q92" s="522"/>
      <c r="R92" s="522"/>
      <c r="S92" s="522"/>
      <c r="T92" s="522"/>
      <c r="U92" s="522"/>
      <c r="V92" s="522"/>
      <c r="W92" s="522"/>
      <c r="X92" s="523"/>
      <c r="Y92" s="564" t="s">
        <v>62</v>
      </c>
      <c r="Z92" s="565"/>
      <c r="AA92" s="566"/>
      <c r="AB92" s="531"/>
      <c r="AC92" s="531"/>
      <c r="AD92" s="531"/>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71"/>
      <c r="B93" s="434"/>
      <c r="C93" s="434"/>
      <c r="D93" s="434"/>
      <c r="E93" s="434"/>
      <c r="F93" s="435"/>
      <c r="G93" s="106"/>
      <c r="H93" s="107"/>
      <c r="I93" s="107"/>
      <c r="J93" s="107"/>
      <c r="K93" s="107"/>
      <c r="L93" s="107"/>
      <c r="M93" s="107"/>
      <c r="N93" s="107"/>
      <c r="O93" s="108"/>
      <c r="P93" s="524"/>
      <c r="Q93" s="524"/>
      <c r="R93" s="524"/>
      <c r="S93" s="524"/>
      <c r="T93" s="524"/>
      <c r="U93" s="524"/>
      <c r="V93" s="524"/>
      <c r="W93" s="524"/>
      <c r="X93" s="525"/>
      <c r="Y93" s="464" t="s">
        <v>54</v>
      </c>
      <c r="Z93" s="465"/>
      <c r="AA93" s="466"/>
      <c r="AB93" s="532"/>
      <c r="AC93" s="532"/>
      <c r="AD93" s="532"/>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71"/>
      <c r="B94" s="538"/>
      <c r="C94" s="538"/>
      <c r="D94" s="538"/>
      <c r="E94" s="538"/>
      <c r="F94" s="539"/>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71"/>
      <c r="B95" s="434" t="s">
        <v>145</v>
      </c>
      <c r="C95" s="434"/>
      <c r="D95" s="434"/>
      <c r="E95" s="434"/>
      <c r="F95" s="435"/>
      <c r="G95" s="520" t="s">
        <v>61</v>
      </c>
      <c r="H95" s="439"/>
      <c r="I95" s="439"/>
      <c r="J95" s="439"/>
      <c r="K95" s="439"/>
      <c r="L95" s="439"/>
      <c r="M95" s="439"/>
      <c r="N95" s="439"/>
      <c r="O95" s="521"/>
      <c r="P95" s="438" t="s">
        <v>63</v>
      </c>
      <c r="Q95" s="439"/>
      <c r="R95" s="439"/>
      <c r="S95" s="439"/>
      <c r="T95" s="439"/>
      <c r="U95" s="439"/>
      <c r="V95" s="439"/>
      <c r="W95" s="439"/>
      <c r="X95" s="521"/>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43" t="s">
        <v>134</v>
      </c>
      <c r="AV95" s="543"/>
      <c r="AW95" s="543"/>
      <c r="AX95" s="544"/>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1"/>
      <c r="B97" s="434"/>
      <c r="C97" s="434"/>
      <c r="D97" s="434"/>
      <c r="E97" s="434"/>
      <c r="F97" s="435"/>
      <c r="G97" s="103"/>
      <c r="H97" s="104"/>
      <c r="I97" s="104"/>
      <c r="J97" s="104"/>
      <c r="K97" s="104"/>
      <c r="L97" s="104"/>
      <c r="M97" s="104"/>
      <c r="N97" s="104"/>
      <c r="O97" s="105"/>
      <c r="P97" s="104"/>
      <c r="Q97" s="522"/>
      <c r="R97" s="522"/>
      <c r="S97" s="522"/>
      <c r="T97" s="522"/>
      <c r="U97" s="522"/>
      <c r="V97" s="522"/>
      <c r="W97" s="522"/>
      <c r="X97" s="523"/>
      <c r="Y97" s="564" t="s">
        <v>62</v>
      </c>
      <c r="Z97" s="565"/>
      <c r="AA97" s="566"/>
      <c r="AB97" s="476"/>
      <c r="AC97" s="477"/>
      <c r="AD97" s="478"/>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71"/>
      <c r="B98" s="434"/>
      <c r="C98" s="434"/>
      <c r="D98" s="434"/>
      <c r="E98" s="434"/>
      <c r="F98" s="435"/>
      <c r="G98" s="106"/>
      <c r="H98" s="107"/>
      <c r="I98" s="107"/>
      <c r="J98" s="107"/>
      <c r="K98" s="107"/>
      <c r="L98" s="107"/>
      <c r="M98" s="107"/>
      <c r="N98" s="107"/>
      <c r="O98" s="108"/>
      <c r="P98" s="524"/>
      <c r="Q98" s="524"/>
      <c r="R98" s="524"/>
      <c r="S98" s="524"/>
      <c r="T98" s="524"/>
      <c r="U98" s="524"/>
      <c r="V98" s="524"/>
      <c r="W98" s="524"/>
      <c r="X98" s="525"/>
      <c r="Y98" s="464" t="s">
        <v>54</v>
      </c>
      <c r="Z98" s="465"/>
      <c r="AA98" s="466"/>
      <c r="AB98" s="470"/>
      <c r="AC98" s="471"/>
      <c r="AD98" s="472"/>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3"/>
      <c r="H99" s="214"/>
      <c r="I99" s="214"/>
      <c r="J99" s="214"/>
      <c r="K99" s="214"/>
      <c r="L99" s="214"/>
      <c r="M99" s="214"/>
      <c r="N99" s="214"/>
      <c r="O99" s="584"/>
      <c r="P99" s="526"/>
      <c r="Q99" s="526"/>
      <c r="R99" s="526"/>
      <c r="S99" s="526"/>
      <c r="T99" s="526"/>
      <c r="U99" s="526"/>
      <c r="V99" s="526"/>
      <c r="W99" s="526"/>
      <c r="X99" s="527"/>
      <c r="Y99" s="901" t="s">
        <v>13</v>
      </c>
      <c r="Z99" s="902"/>
      <c r="AA99" s="903"/>
      <c r="AB99" s="898" t="s">
        <v>14</v>
      </c>
      <c r="AC99" s="899"/>
      <c r="AD99" s="900"/>
      <c r="AE99" s="528"/>
      <c r="AF99" s="529"/>
      <c r="AG99" s="529"/>
      <c r="AH99" s="530"/>
      <c r="AI99" s="528"/>
      <c r="AJ99" s="529"/>
      <c r="AK99" s="529"/>
      <c r="AL99" s="530"/>
      <c r="AM99" s="528"/>
      <c r="AN99" s="529"/>
      <c r="AO99" s="529"/>
      <c r="AP99" s="529"/>
      <c r="AQ99" s="545"/>
      <c r="AR99" s="546"/>
      <c r="AS99" s="546"/>
      <c r="AT99" s="547"/>
      <c r="AU99" s="529"/>
      <c r="AV99" s="529"/>
      <c r="AW99" s="529"/>
      <c r="AX99" s="548"/>
    </row>
    <row r="100" spans="1:60" ht="31.5" customHeight="1" x14ac:dyDescent="0.15">
      <c r="A100" s="509" t="s">
        <v>355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0"/>
      <c r="Z100" s="861"/>
      <c r="AA100" s="862"/>
      <c r="AB100" s="489" t="s">
        <v>11</v>
      </c>
      <c r="AC100" s="489"/>
      <c r="AD100" s="489"/>
      <c r="AE100" s="549" t="s">
        <v>398</v>
      </c>
      <c r="AF100" s="550"/>
      <c r="AG100" s="550"/>
      <c r="AH100" s="551"/>
      <c r="AI100" s="549" t="s">
        <v>418</v>
      </c>
      <c r="AJ100" s="550"/>
      <c r="AK100" s="550"/>
      <c r="AL100" s="551"/>
      <c r="AM100" s="549" t="s">
        <v>425</v>
      </c>
      <c r="AN100" s="550"/>
      <c r="AO100" s="550"/>
      <c r="AP100" s="551"/>
      <c r="AQ100" s="318" t="s">
        <v>438</v>
      </c>
      <c r="AR100" s="319"/>
      <c r="AS100" s="319"/>
      <c r="AT100" s="320"/>
      <c r="AU100" s="318" t="s">
        <v>439</v>
      </c>
      <c r="AV100" s="319"/>
      <c r="AW100" s="319"/>
      <c r="AX100" s="321"/>
    </row>
    <row r="101" spans="1:60" ht="23.25" customHeight="1" x14ac:dyDescent="0.15">
      <c r="A101" s="428"/>
      <c r="B101" s="429"/>
      <c r="C101" s="429"/>
      <c r="D101" s="429"/>
      <c r="E101" s="429"/>
      <c r="F101" s="430"/>
      <c r="G101" s="104" t="s">
        <v>655</v>
      </c>
      <c r="H101" s="104"/>
      <c r="I101" s="104"/>
      <c r="J101" s="104"/>
      <c r="K101" s="104"/>
      <c r="L101" s="104"/>
      <c r="M101" s="104"/>
      <c r="N101" s="104"/>
      <c r="O101" s="104"/>
      <c r="P101" s="104"/>
      <c r="Q101" s="104"/>
      <c r="R101" s="104"/>
      <c r="S101" s="104"/>
      <c r="T101" s="104"/>
      <c r="U101" s="104"/>
      <c r="V101" s="104"/>
      <c r="W101" s="104"/>
      <c r="X101" s="105"/>
      <c r="Y101" s="552" t="s">
        <v>55</v>
      </c>
      <c r="Z101" s="553"/>
      <c r="AA101" s="554"/>
      <c r="AB101" s="467" t="s">
        <v>570</v>
      </c>
      <c r="AC101" s="468"/>
      <c r="AD101" s="469"/>
      <c r="AE101" s="216">
        <v>3</v>
      </c>
      <c r="AF101" s="217"/>
      <c r="AG101" s="217"/>
      <c r="AH101" s="218"/>
      <c r="AI101" s="216">
        <v>3</v>
      </c>
      <c r="AJ101" s="217"/>
      <c r="AK101" s="217"/>
      <c r="AL101" s="218"/>
      <c r="AM101" s="216">
        <v>3</v>
      </c>
      <c r="AN101" s="217"/>
      <c r="AO101" s="217"/>
      <c r="AP101" s="218"/>
      <c r="AQ101" s="216" t="s">
        <v>662</v>
      </c>
      <c r="AR101" s="217"/>
      <c r="AS101" s="217"/>
      <c r="AT101" s="218"/>
      <c r="AU101" s="216" t="s">
        <v>662</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76" t="s">
        <v>570</v>
      </c>
      <c r="AC102" s="477"/>
      <c r="AD102" s="478"/>
      <c r="AE102" s="424">
        <v>3</v>
      </c>
      <c r="AF102" s="424"/>
      <c r="AG102" s="424"/>
      <c r="AH102" s="424"/>
      <c r="AI102" s="424">
        <v>3</v>
      </c>
      <c r="AJ102" s="424"/>
      <c r="AK102" s="424"/>
      <c r="AL102" s="424"/>
      <c r="AM102" s="424">
        <v>3</v>
      </c>
      <c r="AN102" s="424"/>
      <c r="AO102" s="424"/>
      <c r="AP102" s="424"/>
      <c r="AQ102" s="216">
        <v>3</v>
      </c>
      <c r="AR102" s="217"/>
      <c r="AS102" s="217"/>
      <c r="AT102" s="218"/>
      <c r="AU102" s="271">
        <v>3</v>
      </c>
      <c r="AV102" s="272"/>
      <c r="AW102" s="272"/>
      <c r="AX102" s="317"/>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2" t="s">
        <v>438</v>
      </c>
      <c r="AR103" s="283"/>
      <c r="AS103" s="283"/>
      <c r="AT103" s="322"/>
      <c r="AU103" s="282" t="s">
        <v>439</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467"/>
      <c r="AC104" s="468"/>
      <c r="AD104" s="469"/>
      <c r="AE104" s="424"/>
      <c r="AF104" s="424"/>
      <c r="AG104" s="424"/>
      <c r="AH104" s="424"/>
      <c r="AI104" s="424"/>
      <c r="AJ104" s="424"/>
      <c r="AK104" s="424"/>
      <c r="AL104" s="424"/>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5"/>
      <c r="AA105" s="556"/>
      <c r="AB105" s="476"/>
      <c r="AC105" s="477"/>
      <c r="AD105" s="478"/>
      <c r="AE105" s="542"/>
      <c r="AF105" s="542"/>
      <c r="AG105" s="542"/>
      <c r="AH105" s="542"/>
      <c r="AI105" s="542"/>
      <c r="AJ105" s="542"/>
      <c r="AK105" s="542"/>
      <c r="AL105" s="542"/>
      <c r="AM105" s="424"/>
      <c r="AN105" s="424"/>
      <c r="AO105" s="424"/>
      <c r="AP105" s="424"/>
      <c r="AQ105" s="216"/>
      <c r="AR105" s="217"/>
      <c r="AS105" s="217"/>
      <c r="AT105" s="218"/>
      <c r="AU105" s="271"/>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2" t="s">
        <v>438</v>
      </c>
      <c r="AR106" s="283"/>
      <c r="AS106" s="283"/>
      <c r="AT106" s="322"/>
      <c r="AU106" s="282" t="s">
        <v>439</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467"/>
      <c r="AC107" s="468"/>
      <c r="AD107" s="469"/>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5"/>
      <c r="AA108" s="556"/>
      <c r="AB108" s="476"/>
      <c r="AC108" s="477"/>
      <c r="AD108" s="478"/>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2" t="s">
        <v>438</v>
      </c>
      <c r="AR109" s="283"/>
      <c r="AS109" s="283"/>
      <c r="AT109" s="322"/>
      <c r="AU109" s="282" t="s">
        <v>439</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467"/>
      <c r="AC110" s="468"/>
      <c r="AD110" s="469"/>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5"/>
      <c r="AA111" s="556"/>
      <c r="AB111" s="476"/>
      <c r="AC111" s="477"/>
      <c r="AD111" s="478"/>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2" t="s">
        <v>438</v>
      </c>
      <c r="AR112" s="283"/>
      <c r="AS112" s="283"/>
      <c r="AT112" s="322"/>
      <c r="AU112" s="282" t="s">
        <v>439</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467"/>
      <c r="AC113" s="468"/>
      <c r="AD113" s="469"/>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5"/>
      <c r="AA114" s="556"/>
      <c r="AB114" s="476"/>
      <c r="AC114" s="477"/>
      <c r="AD114" s="478"/>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398</v>
      </c>
      <c r="AF115" s="422"/>
      <c r="AG115" s="422"/>
      <c r="AH115" s="423"/>
      <c r="AI115" s="421" t="s">
        <v>396</v>
      </c>
      <c r="AJ115" s="422"/>
      <c r="AK115" s="422"/>
      <c r="AL115" s="423"/>
      <c r="AM115" s="421" t="s">
        <v>425</v>
      </c>
      <c r="AN115" s="422"/>
      <c r="AO115" s="422"/>
      <c r="AP115" s="423"/>
      <c r="AQ115" s="594" t="s">
        <v>440</v>
      </c>
      <c r="AR115" s="595"/>
      <c r="AS115" s="595"/>
      <c r="AT115" s="595"/>
      <c r="AU115" s="595"/>
      <c r="AV115" s="595"/>
      <c r="AW115" s="595"/>
      <c r="AX115" s="596"/>
    </row>
    <row r="116" spans="1:50" ht="23.25" customHeight="1" x14ac:dyDescent="0.15">
      <c r="A116" s="445"/>
      <c r="B116" s="446"/>
      <c r="C116" s="446"/>
      <c r="D116" s="446"/>
      <c r="E116" s="446"/>
      <c r="F116" s="447"/>
      <c r="G116" s="580" t="s">
        <v>658</v>
      </c>
      <c r="H116" s="580"/>
      <c r="I116" s="580"/>
      <c r="J116" s="580"/>
      <c r="K116" s="580"/>
      <c r="L116" s="580"/>
      <c r="M116" s="580"/>
      <c r="N116" s="580"/>
      <c r="O116" s="580"/>
      <c r="P116" s="580"/>
      <c r="Q116" s="580"/>
      <c r="R116" s="580"/>
      <c r="S116" s="580"/>
      <c r="T116" s="580"/>
      <c r="U116" s="580"/>
      <c r="V116" s="580"/>
      <c r="W116" s="580"/>
      <c r="X116" s="580"/>
      <c r="Y116" s="461" t="s">
        <v>15</v>
      </c>
      <c r="Z116" s="462"/>
      <c r="AA116" s="463"/>
      <c r="AB116" s="470" t="s">
        <v>582</v>
      </c>
      <c r="AC116" s="471"/>
      <c r="AD116" s="472"/>
      <c r="AE116" s="424">
        <v>334522</v>
      </c>
      <c r="AF116" s="424"/>
      <c r="AG116" s="424"/>
      <c r="AH116" s="424"/>
      <c r="AI116" s="424">
        <v>344017</v>
      </c>
      <c r="AJ116" s="424"/>
      <c r="AK116" s="424"/>
      <c r="AL116" s="424"/>
      <c r="AM116" s="424">
        <v>306662</v>
      </c>
      <c r="AN116" s="424"/>
      <c r="AO116" s="424"/>
      <c r="AP116" s="424"/>
      <c r="AQ116" s="216">
        <v>489667</v>
      </c>
      <c r="AR116" s="217"/>
      <c r="AS116" s="217"/>
      <c r="AT116" s="217"/>
      <c r="AU116" s="217"/>
      <c r="AV116" s="217"/>
      <c r="AW116" s="217"/>
      <c r="AX116" s="219"/>
    </row>
    <row r="117" spans="1:50" ht="46.5" customHeight="1" thickBot="1" x14ac:dyDescent="0.2">
      <c r="A117" s="448"/>
      <c r="B117" s="449"/>
      <c r="C117" s="449"/>
      <c r="D117" s="449"/>
      <c r="E117" s="449"/>
      <c r="F117" s="450"/>
      <c r="G117" s="789"/>
      <c r="H117" s="789"/>
      <c r="I117" s="789"/>
      <c r="J117" s="789"/>
      <c r="K117" s="789"/>
      <c r="L117" s="789"/>
      <c r="M117" s="789"/>
      <c r="N117" s="789"/>
      <c r="O117" s="789"/>
      <c r="P117" s="789"/>
      <c r="Q117" s="789"/>
      <c r="R117" s="789"/>
      <c r="S117" s="789"/>
      <c r="T117" s="789"/>
      <c r="U117" s="789"/>
      <c r="V117" s="789"/>
      <c r="W117" s="789"/>
      <c r="X117" s="789"/>
      <c r="Y117" s="479" t="s">
        <v>49</v>
      </c>
      <c r="Z117" s="452"/>
      <c r="AA117" s="453"/>
      <c r="AB117" s="480" t="s">
        <v>581</v>
      </c>
      <c r="AC117" s="481"/>
      <c r="AD117" s="482"/>
      <c r="AE117" s="542" t="s">
        <v>580</v>
      </c>
      <c r="AF117" s="542"/>
      <c r="AG117" s="542"/>
      <c r="AH117" s="542"/>
      <c r="AI117" s="542" t="s">
        <v>607</v>
      </c>
      <c r="AJ117" s="542"/>
      <c r="AK117" s="542"/>
      <c r="AL117" s="542"/>
      <c r="AM117" s="542" t="s">
        <v>608</v>
      </c>
      <c r="AN117" s="542"/>
      <c r="AO117" s="542"/>
      <c r="AP117" s="542"/>
      <c r="AQ117" s="542" t="s">
        <v>643</v>
      </c>
      <c r="AR117" s="542"/>
      <c r="AS117" s="542"/>
      <c r="AT117" s="542"/>
      <c r="AU117" s="542"/>
      <c r="AV117" s="542"/>
      <c r="AW117" s="542"/>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398</v>
      </c>
      <c r="AF118" s="422"/>
      <c r="AG118" s="422"/>
      <c r="AH118" s="423"/>
      <c r="AI118" s="421" t="s">
        <v>396</v>
      </c>
      <c r="AJ118" s="422"/>
      <c r="AK118" s="422"/>
      <c r="AL118" s="423"/>
      <c r="AM118" s="421" t="s">
        <v>425</v>
      </c>
      <c r="AN118" s="422"/>
      <c r="AO118" s="422"/>
      <c r="AP118" s="423"/>
      <c r="AQ118" s="594" t="s">
        <v>440</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70"/>
      <c r="AC119" s="471"/>
      <c r="AD119" s="472"/>
      <c r="AE119" s="424"/>
      <c r="AF119" s="424"/>
      <c r="AG119" s="424"/>
      <c r="AH119" s="424"/>
      <c r="AI119" s="424"/>
      <c r="AJ119" s="424"/>
      <c r="AK119" s="424"/>
      <c r="AL119" s="424"/>
      <c r="AM119" s="424"/>
      <c r="AN119" s="424"/>
      <c r="AO119" s="424"/>
      <c r="AP119" s="424"/>
      <c r="AQ119" s="424"/>
      <c r="AR119" s="424"/>
      <c r="AS119" s="424"/>
      <c r="AT119" s="424"/>
      <c r="AU119" s="424"/>
      <c r="AV119" s="424"/>
      <c r="AW119" s="424"/>
      <c r="AX119" s="557"/>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9" t="s">
        <v>49</v>
      </c>
      <c r="Z120" s="452"/>
      <c r="AA120" s="453"/>
      <c r="AB120" s="480" t="s">
        <v>362</v>
      </c>
      <c r="AC120" s="481"/>
      <c r="AD120" s="482"/>
      <c r="AE120" s="542"/>
      <c r="AF120" s="542"/>
      <c r="AG120" s="542"/>
      <c r="AH120" s="542"/>
      <c r="AI120" s="542"/>
      <c r="AJ120" s="542"/>
      <c r="AK120" s="542"/>
      <c r="AL120" s="542"/>
      <c r="AM120" s="542"/>
      <c r="AN120" s="542"/>
      <c r="AO120" s="542"/>
      <c r="AP120" s="542"/>
      <c r="AQ120" s="542"/>
      <c r="AR120" s="542"/>
      <c r="AS120" s="542"/>
      <c r="AT120" s="542"/>
      <c r="AU120" s="542"/>
      <c r="AV120" s="542"/>
      <c r="AW120" s="542"/>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398</v>
      </c>
      <c r="AF121" s="422"/>
      <c r="AG121" s="422"/>
      <c r="AH121" s="423"/>
      <c r="AI121" s="421" t="s">
        <v>396</v>
      </c>
      <c r="AJ121" s="422"/>
      <c r="AK121" s="422"/>
      <c r="AL121" s="423"/>
      <c r="AM121" s="421" t="s">
        <v>425</v>
      </c>
      <c r="AN121" s="422"/>
      <c r="AO121" s="422"/>
      <c r="AP121" s="423"/>
      <c r="AQ121" s="594" t="s">
        <v>440</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70"/>
      <c r="AC122" s="471"/>
      <c r="AD122" s="472"/>
      <c r="AE122" s="424"/>
      <c r="AF122" s="424"/>
      <c r="AG122" s="424"/>
      <c r="AH122" s="424"/>
      <c r="AI122" s="424"/>
      <c r="AJ122" s="424"/>
      <c r="AK122" s="424"/>
      <c r="AL122" s="424"/>
      <c r="AM122" s="424"/>
      <c r="AN122" s="424"/>
      <c r="AO122" s="424"/>
      <c r="AP122" s="424"/>
      <c r="AQ122" s="424"/>
      <c r="AR122" s="424"/>
      <c r="AS122" s="424"/>
      <c r="AT122" s="424"/>
      <c r="AU122" s="424"/>
      <c r="AV122" s="424"/>
      <c r="AW122" s="424"/>
      <c r="AX122" s="557"/>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9" t="s">
        <v>49</v>
      </c>
      <c r="Z123" s="452"/>
      <c r="AA123" s="453"/>
      <c r="AB123" s="480" t="s">
        <v>365</v>
      </c>
      <c r="AC123" s="481"/>
      <c r="AD123" s="482"/>
      <c r="AE123" s="542"/>
      <c r="AF123" s="542"/>
      <c r="AG123" s="542"/>
      <c r="AH123" s="542"/>
      <c r="AI123" s="542"/>
      <c r="AJ123" s="542"/>
      <c r="AK123" s="542"/>
      <c r="AL123" s="542"/>
      <c r="AM123" s="542"/>
      <c r="AN123" s="542"/>
      <c r="AO123" s="542"/>
      <c r="AP123" s="542"/>
      <c r="AQ123" s="542"/>
      <c r="AR123" s="542"/>
      <c r="AS123" s="542"/>
      <c r="AT123" s="542"/>
      <c r="AU123" s="542"/>
      <c r="AV123" s="542"/>
      <c r="AW123" s="542"/>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398</v>
      </c>
      <c r="AF124" s="422"/>
      <c r="AG124" s="422"/>
      <c r="AH124" s="423"/>
      <c r="AI124" s="421" t="s">
        <v>396</v>
      </c>
      <c r="AJ124" s="422"/>
      <c r="AK124" s="422"/>
      <c r="AL124" s="423"/>
      <c r="AM124" s="421" t="s">
        <v>425</v>
      </c>
      <c r="AN124" s="422"/>
      <c r="AO124" s="422"/>
      <c r="AP124" s="423"/>
      <c r="AQ124" s="594" t="s">
        <v>440</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5"/>
      <c r="Y125" s="461" t="s">
        <v>15</v>
      </c>
      <c r="Z125" s="462"/>
      <c r="AA125" s="463"/>
      <c r="AB125" s="470"/>
      <c r="AC125" s="471"/>
      <c r="AD125" s="472"/>
      <c r="AE125" s="424"/>
      <c r="AF125" s="424"/>
      <c r="AG125" s="424"/>
      <c r="AH125" s="424"/>
      <c r="AI125" s="424"/>
      <c r="AJ125" s="424"/>
      <c r="AK125" s="424"/>
      <c r="AL125" s="424"/>
      <c r="AM125" s="424"/>
      <c r="AN125" s="424"/>
      <c r="AO125" s="424"/>
      <c r="AP125" s="424"/>
      <c r="AQ125" s="424"/>
      <c r="AR125" s="424"/>
      <c r="AS125" s="424"/>
      <c r="AT125" s="424"/>
      <c r="AU125" s="424"/>
      <c r="AV125" s="424"/>
      <c r="AW125" s="424"/>
      <c r="AX125" s="557"/>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6"/>
      <c r="Y126" s="479" t="s">
        <v>49</v>
      </c>
      <c r="Z126" s="452"/>
      <c r="AA126" s="453"/>
      <c r="AB126" s="480" t="s">
        <v>362</v>
      </c>
      <c r="AC126" s="481"/>
      <c r="AD126" s="482"/>
      <c r="AE126" s="542"/>
      <c r="AF126" s="542"/>
      <c r="AG126" s="542"/>
      <c r="AH126" s="542"/>
      <c r="AI126" s="542"/>
      <c r="AJ126" s="542"/>
      <c r="AK126" s="542"/>
      <c r="AL126" s="542"/>
      <c r="AM126" s="542"/>
      <c r="AN126" s="542"/>
      <c r="AO126" s="542"/>
      <c r="AP126" s="542"/>
      <c r="AQ126" s="542"/>
      <c r="AR126" s="542"/>
      <c r="AS126" s="542"/>
      <c r="AT126" s="542"/>
      <c r="AU126" s="542"/>
      <c r="AV126" s="542"/>
      <c r="AW126" s="542"/>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1" t="s">
        <v>398</v>
      </c>
      <c r="AF127" s="422"/>
      <c r="AG127" s="422"/>
      <c r="AH127" s="423"/>
      <c r="AI127" s="421" t="s">
        <v>396</v>
      </c>
      <c r="AJ127" s="422"/>
      <c r="AK127" s="422"/>
      <c r="AL127" s="423"/>
      <c r="AM127" s="421" t="s">
        <v>425</v>
      </c>
      <c r="AN127" s="422"/>
      <c r="AO127" s="422"/>
      <c r="AP127" s="423"/>
      <c r="AQ127" s="594" t="s">
        <v>440</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70"/>
      <c r="AC128" s="471"/>
      <c r="AD128" s="472"/>
      <c r="AE128" s="424"/>
      <c r="AF128" s="424"/>
      <c r="AG128" s="424"/>
      <c r="AH128" s="424"/>
      <c r="AI128" s="424"/>
      <c r="AJ128" s="424"/>
      <c r="AK128" s="424"/>
      <c r="AL128" s="424"/>
      <c r="AM128" s="424"/>
      <c r="AN128" s="424"/>
      <c r="AO128" s="424"/>
      <c r="AP128" s="424"/>
      <c r="AQ128" s="424"/>
      <c r="AR128" s="424"/>
      <c r="AS128" s="424"/>
      <c r="AT128" s="424"/>
      <c r="AU128" s="424"/>
      <c r="AV128" s="424"/>
      <c r="AW128" s="424"/>
      <c r="AX128" s="557"/>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9" t="s">
        <v>49</v>
      </c>
      <c r="Z129" s="452"/>
      <c r="AA129" s="453"/>
      <c r="AB129" s="480" t="s">
        <v>362</v>
      </c>
      <c r="AC129" s="481"/>
      <c r="AD129" s="482"/>
      <c r="AE129" s="542"/>
      <c r="AF129" s="542"/>
      <c r="AG129" s="542"/>
      <c r="AH129" s="542"/>
      <c r="AI129" s="542"/>
      <c r="AJ129" s="542"/>
      <c r="AK129" s="542"/>
      <c r="AL129" s="542"/>
      <c r="AM129" s="542"/>
      <c r="AN129" s="542"/>
      <c r="AO129" s="542"/>
      <c r="AP129" s="542"/>
      <c r="AQ129" s="542"/>
      <c r="AR129" s="542"/>
      <c r="AS129" s="542"/>
      <c r="AT129" s="542"/>
      <c r="AU129" s="542"/>
      <c r="AV129" s="542"/>
      <c r="AW129" s="542"/>
      <c r="AX129" s="558"/>
    </row>
    <row r="130" spans="1:50" ht="45" customHeight="1" x14ac:dyDescent="0.15">
      <c r="A130" s="187" t="s">
        <v>413</v>
      </c>
      <c r="B130" s="184"/>
      <c r="C130" s="183" t="s">
        <v>239</v>
      </c>
      <c r="D130" s="184"/>
      <c r="E130" s="168" t="s">
        <v>268</v>
      </c>
      <c r="F130" s="169"/>
      <c r="G130" s="170" t="s">
        <v>656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657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609</v>
      </c>
      <c r="AC134" s="204"/>
      <c r="AD134" s="204"/>
      <c r="AE134" s="205" t="s">
        <v>606</v>
      </c>
      <c r="AF134" s="206"/>
      <c r="AG134" s="206"/>
      <c r="AH134" s="206"/>
      <c r="AI134" s="205" t="s">
        <v>610</v>
      </c>
      <c r="AJ134" s="206"/>
      <c r="AK134" s="206"/>
      <c r="AL134" s="206"/>
      <c r="AM134" s="205" t="s">
        <v>611</v>
      </c>
      <c r="AN134" s="206"/>
      <c r="AO134" s="206"/>
      <c r="AP134" s="206"/>
      <c r="AQ134" s="205" t="s">
        <v>606</v>
      </c>
      <c r="AR134" s="206"/>
      <c r="AS134" s="206"/>
      <c r="AT134" s="206"/>
      <c r="AU134" s="205" t="s">
        <v>606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612</v>
      </c>
      <c r="AC135" s="212"/>
      <c r="AD135" s="212"/>
      <c r="AE135" s="205" t="s">
        <v>606</v>
      </c>
      <c r="AF135" s="206"/>
      <c r="AG135" s="206"/>
      <c r="AH135" s="206"/>
      <c r="AI135" s="205" t="s">
        <v>609</v>
      </c>
      <c r="AJ135" s="206"/>
      <c r="AK135" s="206"/>
      <c r="AL135" s="206"/>
      <c r="AM135" s="205" t="s">
        <v>613</v>
      </c>
      <c r="AN135" s="206"/>
      <c r="AO135" s="206"/>
      <c r="AP135" s="206"/>
      <c r="AQ135" s="205" t="s">
        <v>609</v>
      </c>
      <c r="AR135" s="206"/>
      <c r="AS135" s="206"/>
      <c r="AT135" s="206"/>
      <c r="AU135" s="205" t="s">
        <v>606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584</v>
      </c>
      <c r="H154" s="104"/>
      <c r="I154" s="104"/>
      <c r="J154" s="104"/>
      <c r="K154" s="104"/>
      <c r="L154" s="104"/>
      <c r="M154" s="104"/>
      <c r="N154" s="104"/>
      <c r="O154" s="104"/>
      <c r="P154" s="105"/>
      <c r="Q154" s="124" t="s">
        <v>585</v>
      </c>
      <c r="R154" s="104"/>
      <c r="S154" s="104"/>
      <c r="T154" s="104"/>
      <c r="U154" s="104"/>
      <c r="V154" s="104"/>
      <c r="W154" s="104"/>
      <c r="X154" s="104"/>
      <c r="Y154" s="104"/>
      <c r="Z154" s="104"/>
      <c r="AA154" s="291"/>
      <c r="AB154" s="140" t="s">
        <v>586</v>
      </c>
      <c r="AC154" s="141"/>
      <c r="AD154" s="141"/>
      <c r="AE154" s="146"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7"/>
      <c r="E430" s="173" t="s">
        <v>406</v>
      </c>
      <c r="F430" s="904"/>
      <c r="G430" s="905" t="s">
        <v>255</v>
      </c>
      <c r="H430" s="122"/>
      <c r="I430" s="122"/>
      <c r="J430" s="906" t="s">
        <v>590</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customHeight="1" x14ac:dyDescent="0.15">
      <c r="A433" s="188"/>
      <c r="B433" s="185"/>
      <c r="C433" s="179"/>
      <c r="D433" s="185"/>
      <c r="E433" s="345"/>
      <c r="F433" s="346"/>
      <c r="G433" s="103" t="s">
        <v>591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592</v>
      </c>
      <c r="AC433" s="212"/>
      <c r="AD433" s="212"/>
      <c r="AE433" s="343" t="s">
        <v>593</v>
      </c>
      <c r="AF433" s="206"/>
      <c r="AG433" s="206"/>
      <c r="AH433" s="206"/>
      <c r="AI433" s="343" t="s">
        <v>593</v>
      </c>
      <c r="AJ433" s="206"/>
      <c r="AK433" s="206"/>
      <c r="AL433" s="206"/>
      <c r="AM433" s="343" t="s">
        <v>593</v>
      </c>
      <c r="AN433" s="206"/>
      <c r="AO433" s="206"/>
      <c r="AP433" s="344"/>
      <c r="AQ433" s="343" t="s">
        <v>593</v>
      </c>
      <c r="AR433" s="206"/>
      <c r="AS433" s="206"/>
      <c r="AT433" s="344"/>
      <c r="AU433" s="206" t="s">
        <v>593</v>
      </c>
      <c r="AV433" s="206"/>
      <c r="AW433" s="206"/>
      <c r="AX433" s="207"/>
    </row>
    <row r="434" spans="1:50" ht="23.2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593</v>
      </c>
      <c r="AC434" s="204"/>
      <c r="AD434" s="204"/>
      <c r="AE434" s="343" t="s">
        <v>593</v>
      </c>
      <c r="AF434" s="206"/>
      <c r="AG434" s="206"/>
      <c r="AH434" s="344"/>
      <c r="AI434" s="343" t="s">
        <v>595</v>
      </c>
      <c r="AJ434" s="206"/>
      <c r="AK434" s="206"/>
      <c r="AL434" s="206"/>
      <c r="AM434" s="343" t="s">
        <v>593</v>
      </c>
      <c r="AN434" s="206"/>
      <c r="AO434" s="206"/>
      <c r="AP434" s="344"/>
      <c r="AQ434" s="343" t="s">
        <v>593</v>
      </c>
      <c r="AR434" s="206"/>
      <c r="AS434" s="206"/>
      <c r="AT434" s="344"/>
      <c r="AU434" s="206" t="s">
        <v>596</v>
      </c>
      <c r="AV434" s="206"/>
      <c r="AW434" s="206"/>
      <c r="AX434" s="207"/>
    </row>
    <row r="435" spans="1:50" ht="23.2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3" t="s">
        <v>594</v>
      </c>
      <c r="AF435" s="206"/>
      <c r="AG435" s="206"/>
      <c r="AH435" s="344"/>
      <c r="AI435" s="343" t="s">
        <v>593</v>
      </c>
      <c r="AJ435" s="206"/>
      <c r="AK435" s="206"/>
      <c r="AL435" s="206"/>
      <c r="AM435" s="343" t="s">
        <v>593</v>
      </c>
      <c r="AN435" s="206"/>
      <c r="AO435" s="206"/>
      <c r="AP435" s="344"/>
      <c r="AQ435" s="343" t="s">
        <v>593</v>
      </c>
      <c r="AR435" s="206"/>
      <c r="AS435" s="206"/>
      <c r="AT435" s="344"/>
      <c r="AU435" s="206" t="s">
        <v>593</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customHeight="1" x14ac:dyDescent="0.15">
      <c r="A458" s="188"/>
      <c r="B458" s="185"/>
      <c r="C458" s="179"/>
      <c r="D458" s="185"/>
      <c r="E458" s="345"/>
      <c r="F458" s="346"/>
      <c r="G458" s="103" t="s">
        <v>593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593</v>
      </c>
      <c r="AC458" s="212"/>
      <c r="AD458" s="212"/>
      <c r="AE458" s="343" t="s">
        <v>593</v>
      </c>
      <c r="AF458" s="206"/>
      <c r="AG458" s="206"/>
      <c r="AH458" s="206"/>
      <c r="AI458" s="343" t="s">
        <v>593</v>
      </c>
      <c r="AJ458" s="206"/>
      <c r="AK458" s="206"/>
      <c r="AL458" s="206"/>
      <c r="AM458" s="343" t="s">
        <v>593</v>
      </c>
      <c r="AN458" s="206"/>
      <c r="AO458" s="206"/>
      <c r="AP458" s="344"/>
      <c r="AQ458" s="343" t="s">
        <v>593</v>
      </c>
      <c r="AR458" s="206"/>
      <c r="AS458" s="206"/>
      <c r="AT458" s="344"/>
      <c r="AU458" s="206" t="s">
        <v>593</v>
      </c>
      <c r="AV458" s="206"/>
      <c r="AW458" s="206"/>
      <c r="AX458" s="207"/>
    </row>
    <row r="459" spans="1:50" ht="23.25"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593</v>
      </c>
      <c r="AC459" s="204"/>
      <c r="AD459" s="204"/>
      <c r="AE459" s="343" t="s">
        <v>593</v>
      </c>
      <c r="AF459" s="206"/>
      <c r="AG459" s="206"/>
      <c r="AH459" s="344"/>
      <c r="AI459" s="343" t="s">
        <v>593</v>
      </c>
      <c r="AJ459" s="206"/>
      <c r="AK459" s="206"/>
      <c r="AL459" s="206"/>
      <c r="AM459" s="343" t="s">
        <v>593</v>
      </c>
      <c r="AN459" s="206"/>
      <c r="AO459" s="206"/>
      <c r="AP459" s="344"/>
      <c r="AQ459" s="343" t="s">
        <v>593</v>
      </c>
      <c r="AR459" s="206"/>
      <c r="AS459" s="206"/>
      <c r="AT459" s="344"/>
      <c r="AU459" s="206" t="s">
        <v>597</v>
      </c>
      <c r="AV459" s="206"/>
      <c r="AW459" s="206"/>
      <c r="AX459" s="207"/>
    </row>
    <row r="460" spans="1:50" ht="23.25" customHeight="1" thickBot="1" x14ac:dyDescent="0.2">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3" t="s">
        <v>593</v>
      </c>
      <c r="AF460" s="206"/>
      <c r="AG460" s="206"/>
      <c r="AH460" s="344"/>
      <c r="AI460" s="343" t="s">
        <v>593</v>
      </c>
      <c r="AJ460" s="206"/>
      <c r="AK460" s="206"/>
      <c r="AL460" s="206"/>
      <c r="AM460" s="343" t="s">
        <v>593</v>
      </c>
      <c r="AN460" s="206"/>
      <c r="AO460" s="206"/>
      <c r="AP460" s="344"/>
      <c r="AQ460" s="343" t="s">
        <v>593</v>
      </c>
      <c r="AR460" s="206"/>
      <c r="AS460" s="206"/>
      <c r="AT460" s="344"/>
      <c r="AU460" s="206" t="s">
        <v>593</v>
      </c>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5" t="s">
        <v>255</v>
      </c>
      <c r="H484" s="122"/>
      <c r="I484" s="122"/>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5" t="s">
        <v>255</v>
      </c>
      <c r="H538" s="122"/>
      <c r="I538" s="122"/>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5" t="s">
        <v>255</v>
      </c>
      <c r="H592" s="122"/>
      <c r="I592" s="122"/>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5" t="s">
        <v>255</v>
      </c>
      <c r="H646" s="122"/>
      <c r="I646" s="122"/>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158.25" customHeight="1" x14ac:dyDescent="0.15">
      <c r="A702" s="876" t="s">
        <v>140</v>
      </c>
      <c r="B702" s="87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8" t="s">
        <v>564</v>
      </c>
      <c r="AE702" s="349"/>
      <c r="AF702" s="349"/>
      <c r="AG702" s="388" t="s">
        <v>640</v>
      </c>
      <c r="AH702" s="389"/>
      <c r="AI702" s="389"/>
      <c r="AJ702" s="389"/>
      <c r="AK702" s="389"/>
      <c r="AL702" s="389"/>
      <c r="AM702" s="389"/>
      <c r="AN702" s="389"/>
      <c r="AO702" s="389"/>
      <c r="AP702" s="389"/>
      <c r="AQ702" s="389"/>
      <c r="AR702" s="389"/>
      <c r="AS702" s="389"/>
      <c r="AT702" s="389"/>
      <c r="AU702" s="389"/>
      <c r="AV702" s="389"/>
      <c r="AW702" s="389"/>
      <c r="AX702" s="390"/>
    </row>
    <row r="703" spans="1:50" ht="6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6" t="s">
        <v>564</v>
      </c>
      <c r="AE703" s="327"/>
      <c r="AF703" s="327"/>
      <c r="AG703" s="340" t="s">
        <v>659</v>
      </c>
      <c r="AH703" s="341"/>
      <c r="AI703" s="341"/>
      <c r="AJ703" s="341"/>
      <c r="AK703" s="341"/>
      <c r="AL703" s="341"/>
      <c r="AM703" s="341"/>
      <c r="AN703" s="341"/>
      <c r="AO703" s="341"/>
      <c r="AP703" s="341"/>
      <c r="AQ703" s="341"/>
      <c r="AR703" s="341"/>
      <c r="AS703" s="341"/>
      <c r="AT703" s="341"/>
      <c r="AU703" s="341"/>
      <c r="AV703" s="341"/>
      <c r="AW703" s="341"/>
      <c r="AX703" s="342"/>
    </row>
    <row r="704" spans="1:50" ht="72"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7" t="s">
        <v>564</v>
      </c>
      <c r="AE704" s="788"/>
      <c r="AF704" s="788"/>
      <c r="AG704" s="166" t="s">
        <v>614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9" t="s">
        <v>564</v>
      </c>
      <c r="AE705" s="720"/>
      <c r="AF705" s="720"/>
      <c r="AG705" s="124" t="s">
        <v>615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800"/>
      <c r="D706" s="801"/>
      <c r="E706" s="735" t="s">
        <v>387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666" t="s">
        <v>648</v>
      </c>
      <c r="AE706" s="66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2"/>
      <c r="D707" s="803"/>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598</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599</v>
      </c>
      <c r="AE708" s="608"/>
      <c r="AF708" s="608"/>
      <c r="AG708" s="747"/>
      <c r="AH708" s="748"/>
      <c r="AI708" s="748"/>
      <c r="AJ708" s="748"/>
      <c r="AK708" s="748"/>
      <c r="AL708" s="748"/>
      <c r="AM708" s="748"/>
      <c r="AN708" s="748"/>
      <c r="AO708" s="748"/>
      <c r="AP708" s="748"/>
      <c r="AQ708" s="748"/>
      <c r="AR708" s="748"/>
      <c r="AS708" s="748"/>
      <c r="AT708" s="748"/>
      <c r="AU708" s="748"/>
      <c r="AV708" s="748"/>
      <c r="AW708" s="748"/>
      <c r="AX708" s="749"/>
    </row>
    <row r="709" spans="1:50" ht="25.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564</v>
      </c>
      <c r="AE709" s="327"/>
      <c r="AF709" s="327"/>
      <c r="AG709" s="100" t="s">
        <v>616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599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48.7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564</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7" t="s">
        <v>599</v>
      </c>
      <c r="AE712" s="788"/>
      <c r="AF712" s="788"/>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6" t="s">
        <v>599</v>
      </c>
      <c r="AE713" s="327"/>
      <c r="AF713" s="996"/>
      <c r="AG713" s="100"/>
      <c r="AH713" s="101"/>
      <c r="AI713" s="101"/>
      <c r="AJ713" s="101"/>
      <c r="AK713" s="101"/>
      <c r="AL713" s="101"/>
      <c r="AM713" s="101"/>
      <c r="AN713" s="101"/>
      <c r="AO713" s="101"/>
      <c r="AP713" s="101"/>
      <c r="AQ713" s="101"/>
      <c r="AR713" s="101"/>
      <c r="AS713" s="101"/>
      <c r="AT713" s="101"/>
      <c r="AU713" s="101"/>
      <c r="AV713" s="101"/>
      <c r="AW713" s="101"/>
      <c r="AX713" s="102"/>
    </row>
    <row r="714" spans="1:50" ht="81"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564</v>
      </c>
      <c r="AE714" s="814"/>
      <c r="AF714" s="815"/>
      <c r="AG714" s="741" t="s">
        <v>644</v>
      </c>
      <c r="AH714" s="742"/>
      <c r="AI714" s="742"/>
      <c r="AJ714" s="742"/>
      <c r="AK714" s="742"/>
      <c r="AL714" s="742"/>
      <c r="AM714" s="742"/>
      <c r="AN714" s="742"/>
      <c r="AO714" s="742"/>
      <c r="AP714" s="742"/>
      <c r="AQ714" s="742"/>
      <c r="AR714" s="742"/>
      <c r="AS714" s="742"/>
      <c r="AT714" s="742"/>
      <c r="AU714" s="742"/>
      <c r="AV714" s="742"/>
      <c r="AW714" s="742"/>
      <c r="AX714" s="743"/>
    </row>
    <row r="715" spans="1:50" ht="93.75" customHeight="1" x14ac:dyDescent="0.15">
      <c r="A715" s="643" t="s">
        <v>40</v>
      </c>
      <c r="B715" s="790"/>
      <c r="C715" s="791" t="s">
        <v>329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564</v>
      </c>
      <c r="AE715" s="608"/>
      <c r="AF715" s="659"/>
      <c r="AG715" s="747" t="s">
        <v>600</v>
      </c>
      <c r="AH715" s="748"/>
      <c r="AI715" s="748"/>
      <c r="AJ715" s="748"/>
      <c r="AK715" s="748"/>
      <c r="AL715" s="748"/>
      <c r="AM715" s="748"/>
      <c r="AN715" s="748"/>
      <c r="AO715" s="748"/>
      <c r="AP715" s="748"/>
      <c r="AQ715" s="748"/>
      <c r="AR715" s="748"/>
      <c r="AS715" s="748"/>
      <c r="AT715" s="748"/>
      <c r="AU715" s="748"/>
      <c r="AV715" s="748"/>
      <c r="AW715" s="748"/>
      <c r="AX715" s="749"/>
    </row>
    <row r="716" spans="1:50" ht="90.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40.5"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564</v>
      </c>
      <c r="AE717" s="327"/>
      <c r="AF717" s="327"/>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81"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564</v>
      </c>
      <c r="AE718" s="327"/>
      <c r="AF718" s="327"/>
      <c r="AG718" s="126" t="s">
        <v>647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564</v>
      </c>
      <c r="AE719" s="608"/>
      <c r="AF719" s="608"/>
      <c r="AG719" s="124" t="s">
        <v>603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4" t="s">
        <v>563</v>
      </c>
      <c r="D721" s="295"/>
      <c r="E721" s="295"/>
      <c r="F721" s="296"/>
      <c r="G721" s="285"/>
      <c r="H721" s="286"/>
      <c r="I721" s="82" t="str">
        <f>IF(OR(G721="　", G721=""), "", "-")</f>
        <v/>
      </c>
      <c r="J721" s="289">
        <v>2</v>
      </c>
      <c r="K721" s="289"/>
      <c r="L721" s="82" t="str">
        <f>IF(M721="","","-")</f>
        <v/>
      </c>
      <c r="M721" s="83"/>
      <c r="N721" s="302" t="s">
        <v>604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3"/>
      <c r="B722" s="78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3"/>
      <c r="B723" s="78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3"/>
      <c r="B724" s="78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5"/>
      <c r="B725" s="78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9.5" customHeight="1" x14ac:dyDescent="0.15">
      <c r="A726" s="643" t="s">
        <v>48</v>
      </c>
      <c r="B726" s="808"/>
      <c r="C726" s="821" t="s">
        <v>53</v>
      </c>
      <c r="D726" s="843"/>
      <c r="E726" s="843"/>
      <c r="F726" s="844"/>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3" t="s">
        <v>57</v>
      </c>
      <c r="D727" s="754"/>
      <c r="E727" s="754"/>
      <c r="F727" s="755"/>
      <c r="G727" s="578" t="s">
        <v>642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663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5" t="s">
        <v>138</v>
      </c>
      <c r="B731" s="806"/>
      <c r="C731" s="806"/>
      <c r="D731" s="806"/>
      <c r="E731" s="807"/>
      <c r="F731" s="734" t="s">
        <v>660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138</v>
      </c>
      <c r="B733" s="679"/>
      <c r="C733" s="679"/>
      <c r="D733" s="679"/>
      <c r="E733" s="680"/>
      <c r="F733" s="640" t="s">
        <v>664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6" t="s">
        <v>618</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409</v>
      </c>
      <c r="B737" s="209"/>
      <c r="C737" s="209"/>
      <c r="D737" s="210"/>
      <c r="E737" s="1002" t="s">
        <v>619</v>
      </c>
      <c r="F737" s="1002"/>
      <c r="G737" s="1002"/>
      <c r="H737" s="1002"/>
      <c r="I737" s="1002"/>
      <c r="J737" s="1002"/>
      <c r="K737" s="1002"/>
      <c r="L737" s="1002"/>
      <c r="M737" s="1002"/>
      <c r="N737" s="368" t="s">
        <v>404</v>
      </c>
      <c r="O737" s="368"/>
      <c r="P737" s="368"/>
      <c r="Q737" s="368"/>
      <c r="R737" s="1002" t="s">
        <v>620</v>
      </c>
      <c r="S737" s="1002"/>
      <c r="T737" s="1002"/>
      <c r="U737" s="1002"/>
      <c r="V737" s="1002"/>
      <c r="W737" s="1002"/>
      <c r="X737" s="1002"/>
      <c r="Y737" s="1002"/>
      <c r="Z737" s="1002"/>
      <c r="AA737" s="368" t="s">
        <v>403</v>
      </c>
      <c r="AB737" s="368"/>
      <c r="AC737" s="368"/>
      <c r="AD737" s="368"/>
      <c r="AE737" s="1002" t="s">
        <v>621</v>
      </c>
      <c r="AF737" s="1002"/>
      <c r="AG737" s="1002"/>
      <c r="AH737" s="1002"/>
      <c r="AI737" s="1002"/>
      <c r="AJ737" s="1002"/>
      <c r="AK737" s="1002"/>
      <c r="AL737" s="1002"/>
      <c r="AM737" s="1002"/>
      <c r="AN737" s="368" t="s">
        <v>402</v>
      </c>
      <c r="AO737" s="368"/>
      <c r="AP737" s="368"/>
      <c r="AQ737" s="368"/>
      <c r="AR737" s="1008" t="s">
        <v>622</v>
      </c>
      <c r="AS737" s="1009"/>
      <c r="AT737" s="1009"/>
      <c r="AU737" s="1009"/>
      <c r="AV737" s="1009"/>
      <c r="AW737" s="1009"/>
      <c r="AX737" s="1010"/>
      <c r="AY737" s="88"/>
      <c r="AZ737" s="88"/>
    </row>
    <row r="738" spans="1:52" ht="24.75" customHeight="1" x14ac:dyDescent="0.15">
      <c r="A738" s="1001" t="s">
        <v>401</v>
      </c>
      <c r="B738" s="209"/>
      <c r="C738" s="209"/>
      <c r="D738" s="210"/>
      <c r="E738" s="1002" t="s">
        <v>623</v>
      </c>
      <c r="F738" s="1002"/>
      <c r="G738" s="1002"/>
      <c r="H738" s="1002"/>
      <c r="I738" s="1002"/>
      <c r="J738" s="1002"/>
      <c r="K738" s="1002"/>
      <c r="L738" s="1002"/>
      <c r="M738" s="1002"/>
      <c r="N738" s="368" t="s">
        <v>400</v>
      </c>
      <c r="O738" s="368"/>
      <c r="P738" s="368"/>
      <c r="Q738" s="368"/>
      <c r="R738" s="1002" t="s">
        <v>624</v>
      </c>
      <c r="S738" s="1002"/>
      <c r="T738" s="1002"/>
      <c r="U738" s="1002"/>
      <c r="V738" s="1002"/>
      <c r="W738" s="1002"/>
      <c r="X738" s="1002"/>
      <c r="Y738" s="1002"/>
      <c r="Z738" s="1002"/>
      <c r="AA738" s="368" t="s">
        <v>399</v>
      </c>
      <c r="AB738" s="368"/>
      <c r="AC738" s="368"/>
      <c r="AD738" s="368"/>
      <c r="AE738" s="1002" t="s">
        <v>625</v>
      </c>
      <c r="AF738" s="1002"/>
      <c r="AG738" s="1002"/>
      <c r="AH738" s="1002"/>
      <c r="AI738" s="1002"/>
      <c r="AJ738" s="1002"/>
      <c r="AK738" s="1002"/>
      <c r="AL738" s="1002"/>
      <c r="AM738" s="1002"/>
      <c r="AN738" s="368" t="s">
        <v>398</v>
      </c>
      <c r="AO738" s="368"/>
      <c r="AP738" s="368"/>
      <c r="AQ738" s="368"/>
      <c r="AR738" s="1008" t="s">
        <v>624</v>
      </c>
      <c r="AS738" s="1009"/>
      <c r="AT738" s="1009"/>
      <c r="AU738" s="1009"/>
      <c r="AV738" s="1009"/>
      <c r="AW738" s="1009"/>
      <c r="AX738" s="1010"/>
    </row>
    <row r="739" spans="1:52" ht="24.75" customHeight="1" x14ac:dyDescent="0.15">
      <c r="A739" s="1001" t="s">
        <v>397</v>
      </c>
      <c r="B739" s="209"/>
      <c r="C739" s="209"/>
      <c r="D739" s="210"/>
      <c r="E739" s="1002" t="s">
        <v>626</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2" t="s">
        <v>421</v>
      </c>
      <c r="B740" s="983"/>
      <c r="C740" s="983"/>
      <c r="D740" s="984"/>
      <c r="E740" s="985" t="s">
        <v>563</v>
      </c>
      <c r="F740" s="986"/>
      <c r="G740" s="986"/>
      <c r="H740" s="92" t="str">
        <f>IF(E740="", "", "(")</f>
        <v>(</v>
      </c>
      <c r="I740" s="986"/>
      <c r="J740" s="986"/>
      <c r="K740" s="92" t="str">
        <f>IF(OR(I740="　", I740=""), "", "-")</f>
        <v/>
      </c>
      <c r="L740" s="987">
        <v>3</v>
      </c>
      <c r="M740" s="987"/>
      <c r="N740" s="93" t="str">
        <f>IF(O740="", "", "-")</f>
        <v/>
      </c>
      <c r="O740" s="94"/>
      <c r="P740" s="93" t="str">
        <f>IF(E740="", "", ")")</f>
        <v>)</v>
      </c>
      <c r="Q740" s="985"/>
      <c r="R740" s="986"/>
      <c r="S740" s="986"/>
      <c r="T740" s="92" t="str">
        <f>IF(Q740="", "", "(")</f>
        <v/>
      </c>
      <c r="U740" s="986"/>
      <c r="V740" s="986"/>
      <c r="W740" s="92" t="str">
        <f>IF(OR(U740="　", U740=""), "", "-")</f>
        <v/>
      </c>
      <c r="X740" s="987"/>
      <c r="Y740" s="987"/>
      <c r="Z740" s="93" t="str">
        <f>IF(AA740="", "", "-")</f>
        <v/>
      </c>
      <c r="AA740" s="94"/>
      <c r="AB740" s="93" t="str">
        <f>IF(Q740="", "", ")")</f>
        <v/>
      </c>
      <c r="AC740" s="985"/>
      <c r="AD740" s="986"/>
      <c r="AE740" s="986"/>
      <c r="AF740" s="92" t="str">
        <f>IF(AC740="", "", "(")</f>
        <v/>
      </c>
      <c r="AG740" s="986"/>
      <c r="AH740" s="986"/>
      <c r="AI740" s="92" t="str">
        <f>IF(OR(AG740="　", AG740=""), "", "-")</f>
        <v/>
      </c>
      <c r="AJ740" s="987"/>
      <c r="AK740" s="987"/>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8" t="s">
        <v>366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9"/>
    </row>
    <row r="781" spans="1:50" ht="24.75" customHeight="1" x14ac:dyDescent="0.15">
      <c r="A781" s="634"/>
      <c r="B781" s="635"/>
      <c r="C781" s="635"/>
      <c r="D781" s="635"/>
      <c r="E781" s="635"/>
      <c r="F781" s="636"/>
      <c r="G781" s="821" t="s">
        <v>17</v>
      </c>
      <c r="H781" s="673"/>
      <c r="I781" s="673"/>
      <c r="J781" s="673"/>
      <c r="K781" s="673"/>
      <c r="L781" s="672" t="s">
        <v>18</v>
      </c>
      <c r="M781" s="673"/>
      <c r="N781" s="673"/>
      <c r="O781" s="673"/>
      <c r="P781" s="673"/>
      <c r="Q781" s="673"/>
      <c r="R781" s="673"/>
      <c r="S781" s="673"/>
      <c r="T781" s="673"/>
      <c r="U781" s="673"/>
      <c r="V781" s="673"/>
      <c r="W781" s="673"/>
      <c r="X781" s="674"/>
      <c r="Y781" s="656" t="s">
        <v>19</v>
      </c>
      <c r="Z781" s="657"/>
      <c r="AA781" s="657"/>
      <c r="AB781" s="804"/>
      <c r="AC781" s="821" t="s">
        <v>17</v>
      </c>
      <c r="AD781" s="673"/>
      <c r="AE781" s="673"/>
      <c r="AF781" s="673"/>
      <c r="AG781" s="673"/>
      <c r="AH781" s="672" t="s">
        <v>18</v>
      </c>
      <c r="AI781" s="673"/>
      <c r="AJ781" s="673"/>
      <c r="AK781" s="673"/>
      <c r="AL781" s="673"/>
      <c r="AM781" s="673"/>
      <c r="AN781" s="673"/>
      <c r="AO781" s="673"/>
      <c r="AP781" s="673"/>
      <c r="AQ781" s="673"/>
      <c r="AR781" s="673"/>
      <c r="AS781" s="673"/>
      <c r="AT781" s="674"/>
      <c r="AU781" s="656" t="s">
        <v>19</v>
      </c>
      <c r="AV781" s="657"/>
      <c r="AW781" s="657"/>
      <c r="AX781" s="658"/>
    </row>
    <row r="782" spans="1:50" ht="24.75" customHeight="1" x14ac:dyDescent="0.15">
      <c r="A782" s="634"/>
      <c r="B782" s="635"/>
      <c r="C782" s="635"/>
      <c r="D782" s="635"/>
      <c r="E782" s="635"/>
      <c r="F782" s="636"/>
      <c r="G782" s="675"/>
      <c r="H782" s="676"/>
      <c r="I782" s="676"/>
      <c r="J782" s="676"/>
      <c r="K782" s="677"/>
      <c r="L782" s="669"/>
      <c r="M782" s="670"/>
      <c r="N782" s="670"/>
      <c r="O782" s="670"/>
      <c r="P782" s="670"/>
      <c r="Q782" s="670"/>
      <c r="R782" s="670"/>
      <c r="S782" s="670"/>
      <c r="T782" s="670"/>
      <c r="U782" s="670"/>
      <c r="V782" s="670"/>
      <c r="W782" s="670"/>
      <c r="X782" s="671"/>
      <c r="Y782" s="391"/>
      <c r="Z782" s="392"/>
      <c r="AA782" s="392"/>
      <c r="AB782" s="811"/>
      <c r="AC782" s="675"/>
      <c r="AD782" s="676"/>
      <c r="AE782" s="676"/>
      <c r="AF782" s="676"/>
      <c r="AG782" s="677"/>
      <c r="AH782" s="669"/>
      <c r="AI782" s="670"/>
      <c r="AJ782" s="670"/>
      <c r="AK782" s="670"/>
      <c r="AL782" s="670"/>
      <c r="AM782" s="670"/>
      <c r="AN782" s="670"/>
      <c r="AO782" s="670"/>
      <c r="AP782" s="670"/>
      <c r="AQ782" s="670"/>
      <c r="AR782" s="670"/>
      <c r="AS782" s="670"/>
      <c r="AT782" s="671"/>
      <c r="AU782" s="391"/>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32" t="s">
        <v>20</v>
      </c>
      <c r="H792" s="833"/>
      <c r="I792" s="833"/>
      <c r="J792" s="833"/>
      <c r="K792" s="833"/>
      <c r="L792" s="834"/>
      <c r="M792" s="835"/>
      <c r="N792" s="835"/>
      <c r="O792" s="835"/>
      <c r="P792" s="835"/>
      <c r="Q792" s="835"/>
      <c r="R792" s="835"/>
      <c r="S792" s="835"/>
      <c r="T792" s="835"/>
      <c r="U792" s="835"/>
      <c r="V792" s="835"/>
      <c r="W792" s="835"/>
      <c r="X792" s="836"/>
      <c r="Y792" s="837">
        <f>SUM(Y782:AB791)</f>
        <v>0</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v>
      </c>
      <c r="AV792" s="838"/>
      <c r="AW792" s="838"/>
      <c r="AX792" s="840"/>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9"/>
    </row>
    <row r="794" spans="1:50" ht="24.75" hidden="1" customHeight="1" x14ac:dyDescent="0.15">
      <c r="A794" s="634"/>
      <c r="B794" s="635"/>
      <c r="C794" s="635"/>
      <c r="D794" s="635"/>
      <c r="E794" s="635"/>
      <c r="F794" s="636"/>
      <c r="G794" s="821" t="s">
        <v>17</v>
      </c>
      <c r="H794" s="673"/>
      <c r="I794" s="673"/>
      <c r="J794" s="673"/>
      <c r="K794" s="673"/>
      <c r="L794" s="672" t="s">
        <v>18</v>
      </c>
      <c r="M794" s="673"/>
      <c r="N794" s="673"/>
      <c r="O794" s="673"/>
      <c r="P794" s="673"/>
      <c r="Q794" s="673"/>
      <c r="R794" s="673"/>
      <c r="S794" s="673"/>
      <c r="T794" s="673"/>
      <c r="U794" s="673"/>
      <c r="V794" s="673"/>
      <c r="W794" s="673"/>
      <c r="X794" s="674"/>
      <c r="Y794" s="656" t="s">
        <v>19</v>
      </c>
      <c r="Z794" s="657"/>
      <c r="AA794" s="657"/>
      <c r="AB794" s="804"/>
      <c r="AC794" s="821" t="s">
        <v>17</v>
      </c>
      <c r="AD794" s="673"/>
      <c r="AE794" s="673"/>
      <c r="AF794" s="673"/>
      <c r="AG794" s="673"/>
      <c r="AH794" s="672" t="s">
        <v>18</v>
      </c>
      <c r="AI794" s="673"/>
      <c r="AJ794" s="673"/>
      <c r="AK794" s="673"/>
      <c r="AL794" s="673"/>
      <c r="AM794" s="673"/>
      <c r="AN794" s="673"/>
      <c r="AO794" s="673"/>
      <c r="AP794" s="673"/>
      <c r="AQ794" s="673"/>
      <c r="AR794" s="673"/>
      <c r="AS794" s="673"/>
      <c r="AT794" s="674"/>
      <c r="AU794" s="656" t="s">
        <v>19</v>
      </c>
      <c r="AV794" s="657"/>
      <c r="AW794" s="657"/>
      <c r="AX794" s="658"/>
    </row>
    <row r="795" spans="1:50" ht="24.75" hidden="1" customHeight="1" x14ac:dyDescent="0.15">
      <c r="A795" s="634"/>
      <c r="B795" s="635"/>
      <c r="C795" s="635"/>
      <c r="D795" s="635"/>
      <c r="E795" s="635"/>
      <c r="F795" s="636"/>
      <c r="G795" s="675"/>
      <c r="H795" s="676"/>
      <c r="I795" s="676"/>
      <c r="J795" s="676"/>
      <c r="K795" s="677"/>
      <c r="L795" s="669"/>
      <c r="M795" s="670"/>
      <c r="N795" s="670"/>
      <c r="O795" s="670"/>
      <c r="P795" s="670"/>
      <c r="Q795" s="670"/>
      <c r="R795" s="670"/>
      <c r="S795" s="670"/>
      <c r="T795" s="670"/>
      <c r="U795" s="670"/>
      <c r="V795" s="670"/>
      <c r="W795" s="670"/>
      <c r="X795" s="671"/>
      <c r="Y795" s="391"/>
      <c r="Z795" s="392"/>
      <c r="AA795" s="392"/>
      <c r="AB795" s="811"/>
      <c r="AC795" s="675"/>
      <c r="AD795" s="676"/>
      <c r="AE795" s="676"/>
      <c r="AF795" s="676"/>
      <c r="AG795" s="677"/>
      <c r="AH795" s="669"/>
      <c r="AI795" s="670"/>
      <c r="AJ795" s="670"/>
      <c r="AK795" s="670"/>
      <c r="AL795" s="670"/>
      <c r="AM795" s="670"/>
      <c r="AN795" s="670"/>
      <c r="AO795" s="670"/>
      <c r="AP795" s="670"/>
      <c r="AQ795" s="670"/>
      <c r="AR795" s="670"/>
      <c r="AS795" s="670"/>
      <c r="AT795" s="671"/>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9"/>
    </row>
    <row r="807" spans="1:50" ht="24.75" hidden="1" customHeight="1" x14ac:dyDescent="0.15">
      <c r="A807" s="634"/>
      <c r="B807" s="635"/>
      <c r="C807" s="635"/>
      <c r="D807" s="635"/>
      <c r="E807" s="635"/>
      <c r="F807" s="636"/>
      <c r="G807" s="821" t="s">
        <v>17</v>
      </c>
      <c r="H807" s="673"/>
      <c r="I807" s="673"/>
      <c r="J807" s="673"/>
      <c r="K807" s="673"/>
      <c r="L807" s="672" t="s">
        <v>18</v>
      </c>
      <c r="M807" s="673"/>
      <c r="N807" s="673"/>
      <c r="O807" s="673"/>
      <c r="P807" s="673"/>
      <c r="Q807" s="673"/>
      <c r="R807" s="673"/>
      <c r="S807" s="673"/>
      <c r="T807" s="673"/>
      <c r="U807" s="673"/>
      <c r="V807" s="673"/>
      <c r="W807" s="673"/>
      <c r="X807" s="674"/>
      <c r="Y807" s="656" t="s">
        <v>19</v>
      </c>
      <c r="Z807" s="657"/>
      <c r="AA807" s="657"/>
      <c r="AB807" s="804"/>
      <c r="AC807" s="821" t="s">
        <v>17</v>
      </c>
      <c r="AD807" s="673"/>
      <c r="AE807" s="673"/>
      <c r="AF807" s="673"/>
      <c r="AG807" s="673"/>
      <c r="AH807" s="672" t="s">
        <v>18</v>
      </c>
      <c r="AI807" s="673"/>
      <c r="AJ807" s="673"/>
      <c r="AK807" s="673"/>
      <c r="AL807" s="673"/>
      <c r="AM807" s="673"/>
      <c r="AN807" s="673"/>
      <c r="AO807" s="673"/>
      <c r="AP807" s="673"/>
      <c r="AQ807" s="673"/>
      <c r="AR807" s="673"/>
      <c r="AS807" s="673"/>
      <c r="AT807" s="674"/>
      <c r="AU807" s="656" t="s">
        <v>19</v>
      </c>
      <c r="AV807" s="657"/>
      <c r="AW807" s="657"/>
      <c r="AX807" s="658"/>
    </row>
    <row r="808" spans="1:50" ht="24.75" hidden="1" customHeight="1" x14ac:dyDescent="0.15">
      <c r="A808" s="634"/>
      <c r="B808" s="635"/>
      <c r="C808" s="635"/>
      <c r="D808" s="635"/>
      <c r="E808" s="635"/>
      <c r="F808" s="636"/>
      <c r="G808" s="675"/>
      <c r="H808" s="676"/>
      <c r="I808" s="676"/>
      <c r="J808" s="676"/>
      <c r="K808" s="677"/>
      <c r="L808" s="669"/>
      <c r="M808" s="670"/>
      <c r="N808" s="670"/>
      <c r="O808" s="670"/>
      <c r="P808" s="670"/>
      <c r="Q808" s="670"/>
      <c r="R808" s="670"/>
      <c r="S808" s="670"/>
      <c r="T808" s="670"/>
      <c r="U808" s="670"/>
      <c r="V808" s="670"/>
      <c r="W808" s="670"/>
      <c r="X808" s="671"/>
      <c r="Y808" s="391"/>
      <c r="Z808" s="392"/>
      <c r="AA808" s="392"/>
      <c r="AB808" s="811"/>
      <c r="AC808" s="675"/>
      <c r="AD808" s="676"/>
      <c r="AE808" s="676"/>
      <c r="AF808" s="676"/>
      <c r="AG808" s="677"/>
      <c r="AH808" s="669"/>
      <c r="AI808" s="670"/>
      <c r="AJ808" s="670"/>
      <c r="AK808" s="670"/>
      <c r="AL808" s="670"/>
      <c r="AM808" s="670"/>
      <c r="AN808" s="670"/>
      <c r="AO808" s="670"/>
      <c r="AP808" s="670"/>
      <c r="AQ808" s="670"/>
      <c r="AR808" s="670"/>
      <c r="AS808" s="670"/>
      <c r="AT808" s="671"/>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9"/>
    </row>
    <row r="820" spans="1:50" ht="24.75" hidden="1" customHeight="1" x14ac:dyDescent="0.15">
      <c r="A820" s="634"/>
      <c r="B820" s="635"/>
      <c r="C820" s="635"/>
      <c r="D820" s="635"/>
      <c r="E820" s="635"/>
      <c r="F820" s="636"/>
      <c r="G820" s="821" t="s">
        <v>17</v>
      </c>
      <c r="H820" s="673"/>
      <c r="I820" s="673"/>
      <c r="J820" s="673"/>
      <c r="K820" s="673"/>
      <c r="L820" s="672" t="s">
        <v>18</v>
      </c>
      <c r="M820" s="673"/>
      <c r="N820" s="673"/>
      <c r="O820" s="673"/>
      <c r="P820" s="673"/>
      <c r="Q820" s="673"/>
      <c r="R820" s="673"/>
      <c r="S820" s="673"/>
      <c r="T820" s="673"/>
      <c r="U820" s="673"/>
      <c r="V820" s="673"/>
      <c r="W820" s="673"/>
      <c r="X820" s="674"/>
      <c r="Y820" s="656" t="s">
        <v>19</v>
      </c>
      <c r="Z820" s="657"/>
      <c r="AA820" s="657"/>
      <c r="AB820" s="804"/>
      <c r="AC820" s="821" t="s">
        <v>17</v>
      </c>
      <c r="AD820" s="673"/>
      <c r="AE820" s="673"/>
      <c r="AF820" s="673"/>
      <c r="AG820" s="673"/>
      <c r="AH820" s="672" t="s">
        <v>18</v>
      </c>
      <c r="AI820" s="673"/>
      <c r="AJ820" s="673"/>
      <c r="AK820" s="673"/>
      <c r="AL820" s="673"/>
      <c r="AM820" s="673"/>
      <c r="AN820" s="673"/>
      <c r="AO820" s="673"/>
      <c r="AP820" s="673"/>
      <c r="AQ820" s="673"/>
      <c r="AR820" s="673"/>
      <c r="AS820" s="673"/>
      <c r="AT820" s="674"/>
      <c r="AU820" s="656" t="s">
        <v>19</v>
      </c>
      <c r="AV820" s="657"/>
      <c r="AW820" s="657"/>
      <c r="AX820" s="658"/>
    </row>
    <row r="821" spans="1:50" s="16" customFormat="1" ht="24.75" hidden="1" customHeight="1" x14ac:dyDescent="0.15">
      <c r="A821" s="634"/>
      <c r="B821" s="635"/>
      <c r="C821" s="635"/>
      <c r="D821" s="635"/>
      <c r="E821" s="635"/>
      <c r="F821" s="636"/>
      <c r="G821" s="675"/>
      <c r="H821" s="676"/>
      <c r="I821" s="676"/>
      <c r="J821" s="676"/>
      <c r="K821" s="677"/>
      <c r="L821" s="669"/>
      <c r="M821" s="670"/>
      <c r="N821" s="670"/>
      <c r="O821" s="670"/>
      <c r="P821" s="670"/>
      <c r="Q821" s="670"/>
      <c r="R821" s="670"/>
      <c r="S821" s="670"/>
      <c r="T821" s="670"/>
      <c r="U821" s="670"/>
      <c r="V821" s="670"/>
      <c r="W821" s="670"/>
      <c r="X821" s="671"/>
      <c r="Y821" s="391"/>
      <c r="Z821" s="392"/>
      <c r="AA821" s="392"/>
      <c r="AB821" s="811"/>
      <c r="AC821" s="675"/>
      <c r="AD821" s="676"/>
      <c r="AE821" s="676"/>
      <c r="AF821" s="676"/>
      <c r="AG821" s="677"/>
      <c r="AH821" s="669"/>
      <c r="AI821" s="670"/>
      <c r="AJ821" s="670"/>
      <c r="AK821" s="670"/>
      <c r="AL821" s="670"/>
      <c r="AM821" s="670"/>
      <c r="AN821" s="670"/>
      <c r="AO821" s="670"/>
      <c r="AP821" s="670"/>
      <c r="AQ821" s="670"/>
      <c r="AR821" s="670"/>
      <c r="AS821" s="670"/>
      <c r="AT821" s="671"/>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342</v>
      </c>
      <c r="AD837" s="148"/>
      <c r="AE837" s="148"/>
      <c r="AF837" s="148"/>
      <c r="AG837" s="148"/>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627</v>
      </c>
      <c r="D838" s="350"/>
      <c r="E838" s="350"/>
      <c r="F838" s="350"/>
      <c r="G838" s="350"/>
      <c r="H838" s="350"/>
      <c r="I838" s="350"/>
      <c r="J838" s="351"/>
      <c r="K838" s="352"/>
      <c r="L838" s="352"/>
      <c r="M838" s="352"/>
      <c r="N838" s="352"/>
      <c r="O838" s="352"/>
      <c r="P838" s="365" t="s">
        <v>637</v>
      </c>
      <c r="Q838" s="353"/>
      <c r="R838" s="353"/>
      <c r="S838" s="353"/>
      <c r="T838" s="353"/>
      <c r="U838" s="353"/>
      <c r="V838" s="353"/>
      <c r="W838" s="353"/>
      <c r="X838" s="353"/>
      <c r="Y838" s="354">
        <v>0.1</v>
      </c>
      <c r="Z838" s="355"/>
      <c r="AA838" s="355"/>
      <c r="AB838" s="356"/>
      <c r="AC838" s="366"/>
      <c r="AD838" s="374"/>
      <c r="AE838" s="374"/>
      <c r="AF838" s="374"/>
      <c r="AG838" s="374"/>
      <c r="AH838" s="375"/>
      <c r="AI838" s="376"/>
      <c r="AJ838" s="376"/>
      <c r="AK838" s="376"/>
      <c r="AL838" s="360"/>
      <c r="AM838" s="361"/>
      <c r="AN838" s="361"/>
      <c r="AO838" s="362"/>
      <c r="AP838" s="363"/>
      <c r="AQ838" s="363"/>
      <c r="AR838" s="363"/>
      <c r="AS838" s="363"/>
      <c r="AT838" s="363"/>
      <c r="AU838" s="363"/>
      <c r="AV838" s="363"/>
      <c r="AW838" s="363"/>
      <c r="AX838" s="363"/>
    </row>
    <row r="839" spans="1:50" ht="30" customHeight="1" x14ac:dyDescent="0.15">
      <c r="A839" s="379">
        <v>2</v>
      </c>
      <c r="B839" s="379">
        <v>1</v>
      </c>
      <c r="C839" s="364" t="s">
        <v>628</v>
      </c>
      <c r="D839" s="350"/>
      <c r="E839" s="350"/>
      <c r="F839" s="350"/>
      <c r="G839" s="350"/>
      <c r="H839" s="350"/>
      <c r="I839" s="350"/>
      <c r="J839" s="351"/>
      <c r="K839" s="352"/>
      <c r="L839" s="352"/>
      <c r="M839" s="352"/>
      <c r="N839" s="352"/>
      <c r="O839" s="352"/>
      <c r="P839" s="365" t="s">
        <v>637</v>
      </c>
      <c r="Q839" s="353"/>
      <c r="R839" s="353"/>
      <c r="S839" s="353"/>
      <c r="T839" s="353"/>
      <c r="U839" s="353"/>
      <c r="V839" s="353"/>
      <c r="W839" s="353"/>
      <c r="X839" s="353"/>
      <c r="Y839" s="354">
        <v>0.1</v>
      </c>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customHeight="1" x14ac:dyDescent="0.15">
      <c r="A840" s="379">
        <v>3</v>
      </c>
      <c r="B840" s="379">
        <v>1</v>
      </c>
      <c r="C840" s="364" t="s">
        <v>629</v>
      </c>
      <c r="D840" s="350"/>
      <c r="E840" s="350"/>
      <c r="F840" s="350"/>
      <c r="G840" s="350"/>
      <c r="H840" s="350"/>
      <c r="I840" s="350"/>
      <c r="J840" s="351"/>
      <c r="K840" s="352"/>
      <c r="L840" s="352"/>
      <c r="M840" s="352"/>
      <c r="N840" s="352"/>
      <c r="O840" s="352"/>
      <c r="P840" s="365" t="s">
        <v>637</v>
      </c>
      <c r="Q840" s="353"/>
      <c r="R840" s="353"/>
      <c r="S840" s="353"/>
      <c r="T840" s="353"/>
      <c r="U840" s="353"/>
      <c r="V840" s="353"/>
      <c r="W840" s="353"/>
      <c r="X840" s="353"/>
      <c r="Y840" s="354">
        <v>0.1</v>
      </c>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x14ac:dyDescent="0.15">
      <c r="A841" s="379">
        <v>4</v>
      </c>
      <c r="B841" s="379">
        <v>1</v>
      </c>
      <c r="C841" s="364" t="s">
        <v>630</v>
      </c>
      <c r="D841" s="350"/>
      <c r="E841" s="350"/>
      <c r="F841" s="350"/>
      <c r="G841" s="350"/>
      <c r="H841" s="350"/>
      <c r="I841" s="350"/>
      <c r="J841" s="351"/>
      <c r="K841" s="352"/>
      <c r="L841" s="352"/>
      <c r="M841" s="352"/>
      <c r="N841" s="352"/>
      <c r="O841" s="352"/>
      <c r="P841" s="365" t="s">
        <v>637</v>
      </c>
      <c r="Q841" s="353"/>
      <c r="R841" s="353"/>
      <c r="S841" s="353"/>
      <c r="T841" s="353"/>
      <c r="U841" s="353"/>
      <c r="V841" s="353"/>
      <c r="W841" s="353"/>
      <c r="X841" s="353"/>
      <c r="Y841" s="354">
        <v>0</v>
      </c>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x14ac:dyDescent="0.15">
      <c r="A842" s="379">
        <v>5</v>
      </c>
      <c r="B842" s="379">
        <v>1</v>
      </c>
      <c r="C842" s="364" t="s">
        <v>631</v>
      </c>
      <c r="D842" s="350"/>
      <c r="E842" s="350"/>
      <c r="F842" s="350"/>
      <c r="G842" s="350"/>
      <c r="H842" s="350"/>
      <c r="I842" s="350"/>
      <c r="J842" s="351"/>
      <c r="K842" s="352"/>
      <c r="L842" s="352"/>
      <c r="M842" s="352"/>
      <c r="N842" s="352"/>
      <c r="O842" s="352"/>
      <c r="P842" s="365" t="s">
        <v>637</v>
      </c>
      <c r="Q842" s="353"/>
      <c r="R842" s="353"/>
      <c r="S842" s="353"/>
      <c r="T842" s="353"/>
      <c r="U842" s="353"/>
      <c r="V842" s="353"/>
      <c r="W842" s="353"/>
      <c r="X842" s="353"/>
      <c r="Y842" s="354">
        <v>0</v>
      </c>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x14ac:dyDescent="0.15">
      <c r="A843" s="379">
        <v>6</v>
      </c>
      <c r="B843" s="379">
        <v>1</v>
      </c>
      <c r="C843" s="364" t="s">
        <v>632</v>
      </c>
      <c r="D843" s="350"/>
      <c r="E843" s="350"/>
      <c r="F843" s="350"/>
      <c r="G843" s="350"/>
      <c r="H843" s="350"/>
      <c r="I843" s="350"/>
      <c r="J843" s="351"/>
      <c r="K843" s="352"/>
      <c r="L843" s="352"/>
      <c r="M843" s="352"/>
      <c r="N843" s="352"/>
      <c r="O843" s="352"/>
      <c r="P843" s="365" t="s">
        <v>637</v>
      </c>
      <c r="Q843" s="353"/>
      <c r="R843" s="353"/>
      <c r="S843" s="353"/>
      <c r="T843" s="353"/>
      <c r="U843" s="353"/>
      <c r="V843" s="353"/>
      <c r="W843" s="353"/>
      <c r="X843" s="353"/>
      <c r="Y843" s="354">
        <v>0</v>
      </c>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x14ac:dyDescent="0.15">
      <c r="A844" s="379">
        <v>7</v>
      </c>
      <c r="B844" s="379">
        <v>1</v>
      </c>
      <c r="C844" s="364" t="s">
        <v>633</v>
      </c>
      <c r="D844" s="350"/>
      <c r="E844" s="350"/>
      <c r="F844" s="350"/>
      <c r="G844" s="350"/>
      <c r="H844" s="350"/>
      <c r="I844" s="350"/>
      <c r="J844" s="351"/>
      <c r="K844" s="352"/>
      <c r="L844" s="352"/>
      <c r="M844" s="352"/>
      <c r="N844" s="352"/>
      <c r="O844" s="352"/>
      <c r="P844" s="365" t="s">
        <v>637</v>
      </c>
      <c r="Q844" s="353"/>
      <c r="R844" s="353"/>
      <c r="S844" s="353"/>
      <c r="T844" s="353"/>
      <c r="U844" s="353"/>
      <c r="V844" s="353"/>
      <c r="W844" s="353"/>
      <c r="X844" s="353"/>
      <c r="Y844" s="354">
        <v>0</v>
      </c>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x14ac:dyDescent="0.15">
      <c r="A845" s="379">
        <v>8</v>
      </c>
      <c r="B845" s="379">
        <v>1</v>
      </c>
      <c r="C845" s="364" t="s">
        <v>634</v>
      </c>
      <c r="D845" s="350"/>
      <c r="E845" s="350"/>
      <c r="F845" s="350"/>
      <c r="G845" s="350"/>
      <c r="H845" s="350"/>
      <c r="I845" s="350"/>
      <c r="J845" s="351"/>
      <c r="K845" s="352"/>
      <c r="L845" s="352"/>
      <c r="M845" s="352"/>
      <c r="N845" s="352"/>
      <c r="O845" s="352"/>
      <c r="P845" s="365" t="s">
        <v>637</v>
      </c>
      <c r="Q845" s="353"/>
      <c r="R845" s="353"/>
      <c r="S845" s="353"/>
      <c r="T845" s="353"/>
      <c r="U845" s="353"/>
      <c r="V845" s="353"/>
      <c r="W845" s="353"/>
      <c r="X845" s="353"/>
      <c r="Y845" s="354">
        <v>0</v>
      </c>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x14ac:dyDescent="0.15">
      <c r="A846" s="379">
        <v>9</v>
      </c>
      <c r="B846" s="379">
        <v>1</v>
      </c>
      <c r="C846" s="364" t="s">
        <v>635</v>
      </c>
      <c r="D846" s="350"/>
      <c r="E846" s="350"/>
      <c r="F846" s="350"/>
      <c r="G846" s="350"/>
      <c r="H846" s="350"/>
      <c r="I846" s="350"/>
      <c r="J846" s="351"/>
      <c r="K846" s="352"/>
      <c r="L846" s="352"/>
      <c r="M846" s="352"/>
      <c r="N846" s="352"/>
      <c r="O846" s="352"/>
      <c r="P846" s="365" t="s">
        <v>637</v>
      </c>
      <c r="Q846" s="353"/>
      <c r="R846" s="353"/>
      <c r="S846" s="353"/>
      <c r="T846" s="353"/>
      <c r="U846" s="353"/>
      <c r="V846" s="353"/>
      <c r="W846" s="353"/>
      <c r="X846" s="353"/>
      <c r="Y846" s="354">
        <v>0</v>
      </c>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customHeight="1" x14ac:dyDescent="0.15">
      <c r="A847" s="379">
        <v>10</v>
      </c>
      <c r="B847" s="379">
        <v>1</v>
      </c>
      <c r="C847" s="364" t="s">
        <v>636</v>
      </c>
      <c r="D847" s="350"/>
      <c r="E847" s="350"/>
      <c r="F847" s="350"/>
      <c r="G847" s="350"/>
      <c r="H847" s="350"/>
      <c r="I847" s="350"/>
      <c r="J847" s="351"/>
      <c r="K847" s="352"/>
      <c r="L847" s="352"/>
      <c r="M847" s="352"/>
      <c r="N847" s="352"/>
      <c r="O847" s="352"/>
      <c r="P847" s="365" t="s">
        <v>637</v>
      </c>
      <c r="Q847" s="353"/>
      <c r="R847" s="353"/>
      <c r="S847" s="353"/>
      <c r="T847" s="353"/>
      <c r="U847" s="353"/>
      <c r="V847" s="353"/>
      <c r="W847" s="353"/>
      <c r="X847" s="353"/>
      <c r="Y847" s="354">
        <v>0</v>
      </c>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342</v>
      </c>
      <c r="AD870" s="148"/>
      <c r="AE870" s="148"/>
      <c r="AF870" s="148"/>
      <c r="AG870" s="148"/>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41.25" customHeight="1" x14ac:dyDescent="0.15">
      <c r="A871" s="379">
        <v>1</v>
      </c>
      <c r="B871" s="379">
        <v>1</v>
      </c>
      <c r="C871" s="364" t="s">
        <v>638</v>
      </c>
      <c r="D871" s="350"/>
      <c r="E871" s="350"/>
      <c r="F871" s="350"/>
      <c r="G871" s="350"/>
      <c r="H871" s="350"/>
      <c r="I871" s="350"/>
      <c r="J871" s="351">
        <v>6011101004370</v>
      </c>
      <c r="K871" s="352"/>
      <c r="L871" s="352"/>
      <c r="M871" s="352"/>
      <c r="N871" s="352"/>
      <c r="O871" s="352"/>
      <c r="P871" s="365" t="s">
        <v>639</v>
      </c>
      <c r="Q871" s="353"/>
      <c r="R871" s="353"/>
      <c r="S871" s="353"/>
      <c r="T871" s="353"/>
      <c r="U871" s="353"/>
      <c r="V871" s="353"/>
      <c r="W871" s="353"/>
      <c r="X871" s="353"/>
      <c r="Y871" s="354">
        <v>0.1</v>
      </c>
      <c r="Z871" s="355"/>
      <c r="AA871" s="355"/>
      <c r="AB871" s="356"/>
      <c r="AC871" s="366" t="s">
        <v>378</v>
      </c>
      <c r="AD871" s="374"/>
      <c r="AE871" s="374"/>
      <c r="AF871" s="374"/>
      <c r="AG871" s="374"/>
      <c r="AH871" s="375">
        <v>1</v>
      </c>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342</v>
      </c>
      <c r="AD903" s="148"/>
      <c r="AE903" s="148"/>
      <c r="AF903" s="148"/>
      <c r="AG903" s="148"/>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342</v>
      </c>
      <c r="AD936" s="148"/>
      <c r="AE936" s="148"/>
      <c r="AF936" s="148"/>
      <c r="AG936" s="148"/>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342</v>
      </c>
      <c r="AD969" s="148"/>
      <c r="AE969" s="148"/>
      <c r="AF969" s="148"/>
      <c r="AG969" s="148"/>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342</v>
      </c>
      <c r="AD1002" s="148"/>
      <c r="AE1002" s="148"/>
      <c r="AF1002" s="148"/>
      <c r="AG1002" s="148"/>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342</v>
      </c>
      <c r="AD1035" s="148"/>
      <c r="AE1035" s="148"/>
      <c r="AF1035" s="148"/>
      <c r="AG1035" s="148"/>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342</v>
      </c>
      <c r="AD1068" s="148"/>
      <c r="AE1068" s="148"/>
      <c r="AF1068" s="148"/>
      <c r="AG1068" s="148"/>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password="CC77"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83">
    <cfRule type="expression" dxfId="2797" priority="13911">
      <formula>IF(RIGHT(TEXT(Y783,"0.#"),1)=".",FALSE,TRUE)</formula>
    </cfRule>
    <cfRule type="expression" dxfId="2796" priority="13912">
      <formula>IF(RIGHT(TEXT(Y783,"0.#"),1)=".",TRUE,FALSE)</formula>
    </cfRule>
  </conditionalFormatting>
  <conditionalFormatting sqref="Y792">
    <cfRule type="expression" dxfId="2795" priority="13907">
      <formula>IF(RIGHT(TEXT(Y792,"0.#"),1)=".",FALSE,TRUE)</formula>
    </cfRule>
    <cfRule type="expression" dxfId="2794" priority="13908">
      <formula>IF(RIGHT(TEXT(Y792,"0.#"),1)=".",TRUE,FALSE)</formula>
    </cfRule>
  </conditionalFormatting>
  <conditionalFormatting sqref="Y823:Y830 Y821 Y810:Y817 Y808 Y797:Y804 Y795">
    <cfRule type="expression" dxfId="2793" priority="13689">
      <formula>IF(RIGHT(TEXT(Y795,"0.#"),1)=".",FALSE,TRUE)</formula>
    </cfRule>
    <cfRule type="expression" dxfId="2792" priority="13690">
      <formula>IF(RIGHT(TEXT(Y795,"0.#"),1)=".",TRUE,FALSE)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Y784:Y791 Y782">
    <cfRule type="expression" dxfId="2787" priority="13713">
      <formula>IF(RIGHT(TEXT(Y782,"0.#"),1)=".",FALSE,TRUE)</formula>
    </cfRule>
    <cfRule type="expression" dxfId="2786" priority="13714">
      <formula>IF(RIGHT(TEXT(Y782,"0.#"),1)=".",TRUE,FALSE)</formula>
    </cfRule>
  </conditionalFormatting>
  <conditionalFormatting sqref="AU783">
    <cfRule type="expression" dxfId="2785" priority="13711">
      <formula>IF(RIGHT(TEXT(AU783,"0.#"),1)=".",FALSE,TRUE)</formula>
    </cfRule>
    <cfRule type="expression" dxfId="2784" priority="13712">
      <formula>IF(RIGHT(TEXT(AU783,"0.#"),1)=".",TRUE,FALSE)</formula>
    </cfRule>
  </conditionalFormatting>
  <conditionalFormatting sqref="AU792">
    <cfRule type="expression" dxfId="2783" priority="13709">
      <formula>IF(RIGHT(TEXT(AU792,"0.#"),1)=".",FALSE,TRUE)</formula>
    </cfRule>
    <cfRule type="expression" dxfId="2782" priority="13710">
      <formula>IF(RIGHT(TEXT(AU792,"0.#"),1)=".",TRUE,FALSE)</formula>
    </cfRule>
  </conditionalFormatting>
  <conditionalFormatting sqref="AU784:AU791 AU782">
    <cfRule type="expression" dxfId="2781" priority="13707">
      <formula>IF(RIGHT(TEXT(AU782,"0.#"),1)=".",FALSE,TRUE)</formula>
    </cfRule>
    <cfRule type="expression" dxfId="2780" priority="13708">
      <formula>IF(RIGHT(TEXT(AU782,"0.#"),1)=".",TRUE,FALSE)</formula>
    </cfRule>
  </conditionalFormatting>
  <conditionalFormatting sqref="Y822 Y809 Y796">
    <cfRule type="expression" dxfId="2779" priority="13693">
      <formula>IF(RIGHT(TEXT(Y796,"0.#"),1)=".",FALSE,TRUE)</formula>
    </cfRule>
    <cfRule type="expression" dxfId="2778" priority="13694">
      <formula>IF(RIGHT(TEXT(Y796,"0.#"),1)=".",TRUE,FALSE)</formula>
    </cfRule>
  </conditionalFormatting>
  <conditionalFormatting sqref="Y831 Y818 Y805">
    <cfRule type="expression" dxfId="2777" priority="13691">
      <formula>IF(RIGHT(TEXT(Y805,"0.#"),1)=".",FALSE,TRUE)</formula>
    </cfRule>
    <cfRule type="expression" dxfId="2776" priority="13692">
      <formula>IF(RIGHT(TEXT(Y805,"0.#"),1)=".",TRUE,FALSE)</formula>
    </cfRule>
  </conditionalFormatting>
  <conditionalFormatting sqref="AU822 AU809 AU796">
    <cfRule type="expression" dxfId="2775" priority="13687">
      <formula>IF(RIGHT(TEXT(AU796,"0.#"),1)=".",FALSE,TRUE)</formula>
    </cfRule>
    <cfRule type="expression" dxfId="2774" priority="13688">
      <formula>IF(RIGHT(TEXT(AU796,"0.#"),1)=".",TRUE,FALSE)</formula>
    </cfRule>
  </conditionalFormatting>
  <conditionalFormatting sqref="AU831 AU818 AU805">
    <cfRule type="expression" dxfId="2773" priority="13685">
      <formula>IF(RIGHT(TEXT(AU805,"0.#"),1)=".",FALSE,TRUE)</formula>
    </cfRule>
    <cfRule type="expression" dxfId="2772" priority="13686">
      <formula>IF(RIGHT(TEXT(AU805,"0.#"),1)=".",TRUE,FALSE)</formula>
    </cfRule>
  </conditionalFormatting>
  <conditionalFormatting sqref="AU823:AU830 AU821 AU810:AU817 AU808 AU797:AU804 AU795">
    <cfRule type="expression" dxfId="2771" priority="13683">
      <formula>IF(RIGHT(TEXT(AU795,"0.#"),1)=".",FALSE,TRUE)</formula>
    </cfRule>
    <cfRule type="expression" dxfId="2770" priority="13684">
      <formula>IF(RIGHT(TEXT(AU795,"0.#"),1)=".",TRUE,FALSE)</formula>
    </cfRule>
  </conditionalFormatting>
  <conditionalFormatting sqref="AM87">
    <cfRule type="expression" dxfId="2769" priority="13337">
      <formula>IF(RIGHT(TEXT(AM87,"0.#"),1)=".",FALSE,TRUE)</formula>
    </cfRule>
    <cfRule type="expression" dxfId="2768" priority="13338">
      <formula>IF(RIGHT(TEXT(AM87,"0.#"),1)=".",TRUE,FALSE)</formula>
    </cfRule>
  </conditionalFormatting>
  <conditionalFormatting sqref="AE55">
    <cfRule type="expression" dxfId="2767" priority="13405">
      <formula>IF(RIGHT(TEXT(AE55,"0.#"),1)=".",FALSE,TRUE)</formula>
    </cfRule>
    <cfRule type="expression" dxfId="2766" priority="13406">
      <formula>IF(RIGHT(TEXT(AE55,"0.#"),1)=".",TRUE,FALSE)</formula>
    </cfRule>
  </conditionalFormatting>
  <conditionalFormatting sqref="AI55">
    <cfRule type="expression" dxfId="2765" priority="13403">
      <formula>IF(RIGHT(TEXT(AI55,"0.#"),1)=".",FALSE,TRUE)</formula>
    </cfRule>
    <cfRule type="expression" dxfId="2764" priority="13404">
      <formula>IF(RIGHT(TEXT(AI55,"0.#"),1)=".",TRUE,FALSE)</formula>
    </cfRule>
  </conditionalFormatting>
  <conditionalFormatting sqref="AM34">
    <cfRule type="expression" dxfId="2763" priority="13483">
      <formula>IF(RIGHT(TEXT(AM34,"0.#"),1)=".",FALSE,TRUE)</formula>
    </cfRule>
    <cfRule type="expression" dxfId="2762" priority="13484">
      <formula>IF(RIGHT(TEXT(AM34,"0.#"),1)=".",TRUE,FALSE)</formula>
    </cfRule>
  </conditionalFormatting>
  <conditionalFormatting sqref="AE33">
    <cfRule type="expression" dxfId="2761" priority="13497">
      <formula>IF(RIGHT(TEXT(AE33,"0.#"),1)=".",FALSE,TRUE)</formula>
    </cfRule>
    <cfRule type="expression" dxfId="2760" priority="13498">
      <formula>IF(RIGHT(TEXT(AE33,"0.#"),1)=".",TRUE,FALSE)</formula>
    </cfRule>
  </conditionalFormatting>
  <conditionalFormatting sqref="AE34">
    <cfRule type="expression" dxfId="2759" priority="13495">
      <formula>IF(RIGHT(TEXT(AE34,"0.#"),1)=".",FALSE,TRUE)</formula>
    </cfRule>
    <cfRule type="expression" dxfId="2758" priority="13496">
      <formula>IF(RIGHT(TEXT(AE34,"0.#"),1)=".",TRUE,FALSE)</formula>
    </cfRule>
  </conditionalFormatting>
  <conditionalFormatting sqref="AI34">
    <cfRule type="expression" dxfId="2757" priority="13493">
      <formula>IF(RIGHT(TEXT(AI34,"0.#"),1)=".",FALSE,TRUE)</formula>
    </cfRule>
    <cfRule type="expression" dxfId="2756" priority="13494">
      <formula>IF(RIGHT(TEXT(AI34,"0.#"),1)=".",TRUE,FALSE)</formula>
    </cfRule>
  </conditionalFormatting>
  <conditionalFormatting sqref="AI33">
    <cfRule type="expression" dxfId="2755" priority="13491">
      <formula>IF(RIGHT(TEXT(AI33,"0.#"),1)=".",FALSE,TRUE)</formula>
    </cfRule>
    <cfRule type="expression" dxfId="2754" priority="13492">
      <formula>IF(RIGHT(TEXT(AI33,"0.#"),1)=".",TRUE,FALSE)</formula>
    </cfRule>
  </conditionalFormatting>
  <conditionalFormatting sqref="AI32">
    <cfRule type="expression" dxfId="2753" priority="13489">
      <formula>IF(RIGHT(TEXT(AI32,"0.#"),1)=".",FALSE,TRUE)</formula>
    </cfRule>
    <cfRule type="expression" dxfId="2752" priority="13490">
      <formula>IF(RIGHT(TEXT(AI32,"0.#"),1)=".",TRUE,FALSE)</formula>
    </cfRule>
  </conditionalFormatting>
  <conditionalFormatting sqref="AM32">
    <cfRule type="expression" dxfId="2751" priority="13487">
      <formula>IF(RIGHT(TEXT(AM32,"0.#"),1)=".",FALSE,TRUE)</formula>
    </cfRule>
    <cfRule type="expression" dxfId="2750" priority="13488">
      <formula>IF(RIGHT(TEXT(AM32,"0.#"),1)=".",TRUE,FALSE)</formula>
    </cfRule>
  </conditionalFormatting>
  <conditionalFormatting sqref="AM33">
    <cfRule type="expression" dxfId="2749" priority="13485">
      <formula>IF(RIGHT(TEXT(AM33,"0.#"),1)=".",FALSE,TRUE)</formula>
    </cfRule>
    <cfRule type="expression" dxfId="2748" priority="13486">
      <formula>IF(RIGHT(TEXT(AM33,"0.#"),1)=".",TRUE,FALSE)</formula>
    </cfRule>
  </conditionalFormatting>
  <conditionalFormatting sqref="AQ32:AQ34">
    <cfRule type="expression" dxfId="2747" priority="13477">
      <formula>IF(RIGHT(TEXT(AQ32,"0.#"),1)=".",FALSE,TRUE)</formula>
    </cfRule>
    <cfRule type="expression" dxfId="2746" priority="13478">
      <formula>IF(RIGHT(TEXT(AQ32,"0.#"),1)=".",TRUE,FALSE)</formula>
    </cfRule>
  </conditionalFormatting>
  <conditionalFormatting sqref="AU32:AU34">
    <cfRule type="expression" dxfId="2745" priority="13475">
      <formula>IF(RIGHT(TEXT(AU32,"0.#"),1)=".",FALSE,TRUE)</formula>
    </cfRule>
    <cfRule type="expression" dxfId="2744" priority="13476">
      <formula>IF(RIGHT(TEXT(AU32,"0.#"),1)=".",TRUE,FALSE)</formula>
    </cfRule>
  </conditionalFormatting>
  <conditionalFormatting sqref="AE53">
    <cfRule type="expression" dxfId="2743" priority="13409">
      <formula>IF(RIGHT(TEXT(AE53,"0.#"),1)=".",FALSE,TRUE)</formula>
    </cfRule>
    <cfRule type="expression" dxfId="2742" priority="13410">
      <formula>IF(RIGHT(TEXT(AE53,"0.#"),1)=".",TRUE,FALSE)</formula>
    </cfRule>
  </conditionalFormatting>
  <conditionalFormatting sqref="AE54">
    <cfRule type="expression" dxfId="2741" priority="13407">
      <formula>IF(RIGHT(TEXT(AE54,"0.#"),1)=".",FALSE,TRUE)</formula>
    </cfRule>
    <cfRule type="expression" dxfId="2740" priority="13408">
      <formula>IF(RIGHT(TEXT(AE54,"0.#"),1)=".",TRUE,FALSE)</formula>
    </cfRule>
  </conditionalFormatting>
  <conditionalFormatting sqref="AI54">
    <cfRule type="expression" dxfId="2739" priority="13401">
      <formula>IF(RIGHT(TEXT(AI54,"0.#"),1)=".",FALSE,TRUE)</formula>
    </cfRule>
    <cfRule type="expression" dxfId="2738" priority="13402">
      <formula>IF(RIGHT(TEXT(AI54,"0.#"),1)=".",TRUE,FALSE)</formula>
    </cfRule>
  </conditionalFormatting>
  <conditionalFormatting sqref="AI53">
    <cfRule type="expression" dxfId="2737" priority="13399">
      <formula>IF(RIGHT(TEXT(AI53,"0.#"),1)=".",FALSE,TRUE)</formula>
    </cfRule>
    <cfRule type="expression" dxfId="2736" priority="13400">
      <formula>IF(RIGHT(TEXT(AI53,"0.#"),1)=".",TRUE,FALSE)</formula>
    </cfRule>
  </conditionalFormatting>
  <conditionalFormatting sqref="AM53">
    <cfRule type="expression" dxfId="2735" priority="13397">
      <formula>IF(RIGHT(TEXT(AM53,"0.#"),1)=".",FALSE,TRUE)</formula>
    </cfRule>
    <cfRule type="expression" dxfId="2734" priority="13398">
      <formula>IF(RIGHT(TEXT(AM53,"0.#"),1)=".",TRUE,FALSE)</formula>
    </cfRule>
  </conditionalFormatting>
  <conditionalFormatting sqref="AM54">
    <cfRule type="expression" dxfId="2733" priority="13395">
      <formula>IF(RIGHT(TEXT(AM54,"0.#"),1)=".",FALSE,TRUE)</formula>
    </cfRule>
    <cfRule type="expression" dxfId="2732" priority="13396">
      <formula>IF(RIGHT(TEXT(AM54,"0.#"),1)=".",TRUE,FALSE)</formula>
    </cfRule>
  </conditionalFormatting>
  <conditionalFormatting sqref="AM55">
    <cfRule type="expression" dxfId="2731" priority="13393">
      <formula>IF(RIGHT(TEXT(AM55,"0.#"),1)=".",FALSE,TRUE)</formula>
    </cfRule>
    <cfRule type="expression" dxfId="2730" priority="13394">
      <formula>IF(RIGHT(TEXT(AM55,"0.#"),1)=".",TRUE,FALSE)</formula>
    </cfRule>
  </conditionalFormatting>
  <conditionalFormatting sqref="AE60">
    <cfRule type="expression" dxfId="2729" priority="13379">
      <formula>IF(RIGHT(TEXT(AE60,"0.#"),1)=".",FALSE,TRUE)</formula>
    </cfRule>
    <cfRule type="expression" dxfId="2728" priority="13380">
      <formula>IF(RIGHT(TEXT(AE60,"0.#"),1)=".",TRUE,FALSE)</formula>
    </cfRule>
  </conditionalFormatting>
  <conditionalFormatting sqref="AE61">
    <cfRule type="expression" dxfId="2727" priority="13377">
      <formula>IF(RIGHT(TEXT(AE61,"0.#"),1)=".",FALSE,TRUE)</formula>
    </cfRule>
    <cfRule type="expression" dxfId="2726" priority="13378">
      <formula>IF(RIGHT(TEXT(AE61,"0.#"),1)=".",TRUE,FALSE)</formula>
    </cfRule>
  </conditionalFormatting>
  <conditionalFormatting sqref="AE62">
    <cfRule type="expression" dxfId="2725" priority="13375">
      <formula>IF(RIGHT(TEXT(AE62,"0.#"),1)=".",FALSE,TRUE)</formula>
    </cfRule>
    <cfRule type="expression" dxfId="2724" priority="13376">
      <formula>IF(RIGHT(TEXT(AE62,"0.#"),1)=".",TRUE,FALSE)</formula>
    </cfRule>
  </conditionalFormatting>
  <conditionalFormatting sqref="AI62">
    <cfRule type="expression" dxfId="2723" priority="13373">
      <formula>IF(RIGHT(TEXT(AI62,"0.#"),1)=".",FALSE,TRUE)</formula>
    </cfRule>
    <cfRule type="expression" dxfId="2722" priority="13374">
      <formula>IF(RIGHT(TEXT(AI62,"0.#"),1)=".",TRUE,FALSE)</formula>
    </cfRule>
  </conditionalFormatting>
  <conditionalFormatting sqref="AI61">
    <cfRule type="expression" dxfId="2721" priority="13371">
      <formula>IF(RIGHT(TEXT(AI61,"0.#"),1)=".",FALSE,TRUE)</formula>
    </cfRule>
    <cfRule type="expression" dxfId="2720" priority="13372">
      <formula>IF(RIGHT(TEXT(AI61,"0.#"),1)=".",TRUE,FALSE)</formula>
    </cfRule>
  </conditionalFormatting>
  <conditionalFormatting sqref="AI60">
    <cfRule type="expression" dxfId="2719" priority="13369">
      <formula>IF(RIGHT(TEXT(AI60,"0.#"),1)=".",FALSE,TRUE)</formula>
    </cfRule>
    <cfRule type="expression" dxfId="2718" priority="13370">
      <formula>IF(RIGHT(TEXT(AI60,"0.#"),1)=".",TRUE,FALSE)</formula>
    </cfRule>
  </conditionalFormatting>
  <conditionalFormatting sqref="AM60">
    <cfRule type="expression" dxfId="2717" priority="13367">
      <formula>IF(RIGHT(TEXT(AM60,"0.#"),1)=".",FALSE,TRUE)</formula>
    </cfRule>
    <cfRule type="expression" dxfId="2716" priority="13368">
      <formula>IF(RIGHT(TEXT(AM60,"0.#"),1)=".",TRUE,FALSE)</formula>
    </cfRule>
  </conditionalFormatting>
  <conditionalFormatting sqref="AM61">
    <cfRule type="expression" dxfId="2715" priority="13365">
      <formula>IF(RIGHT(TEXT(AM61,"0.#"),1)=".",FALSE,TRUE)</formula>
    </cfRule>
    <cfRule type="expression" dxfId="2714" priority="13366">
      <formula>IF(RIGHT(TEXT(AM61,"0.#"),1)=".",TRUE,FALSE)</formula>
    </cfRule>
  </conditionalFormatting>
  <conditionalFormatting sqref="AM62">
    <cfRule type="expression" dxfId="2713" priority="13363">
      <formula>IF(RIGHT(TEXT(AM62,"0.#"),1)=".",FALSE,TRUE)</formula>
    </cfRule>
    <cfRule type="expression" dxfId="2712" priority="13364">
      <formula>IF(RIGHT(TEXT(AM62,"0.#"),1)=".",TRUE,FALSE)</formula>
    </cfRule>
  </conditionalFormatting>
  <conditionalFormatting sqref="AE87">
    <cfRule type="expression" dxfId="2711" priority="13349">
      <formula>IF(RIGHT(TEXT(AE87,"0.#"),1)=".",FALSE,TRUE)</formula>
    </cfRule>
    <cfRule type="expression" dxfId="2710" priority="13350">
      <formula>IF(RIGHT(TEXT(AE87,"0.#"),1)=".",TRUE,FALSE)</formula>
    </cfRule>
  </conditionalFormatting>
  <conditionalFormatting sqref="AE88">
    <cfRule type="expression" dxfId="2709" priority="13347">
      <formula>IF(RIGHT(TEXT(AE88,"0.#"),1)=".",FALSE,TRUE)</formula>
    </cfRule>
    <cfRule type="expression" dxfId="2708" priority="13348">
      <formula>IF(RIGHT(TEXT(AE88,"0.#"),1)=".",TRUE,FALSE)</formula>
    </cfRule>
  </conditionalFormatting>
  <conditionalFormatting sqref="AE89">
    <cfRule type="expression" dxfId="2707" priority="13345">
      <formula>IF(RIGHT(TEXT(AE89,"0.#"),1)=".",FALSE,TRUE)</formula>
    </cfRule>
    <cfRule type="expression" dxfId="2706" priority="13346">
      <formula>IF(RIGHT(TEXT(AE89,"0.#"),1)=".",TRUE,FALSE)</formula>
    </cfRule>
  </conditionalFormatting>
  <conditionalFormatting sqref="AI89">
    <cfRule type="expression" dxfId="2705" priority="13343">
      <formula>IF(RIGHT(TEXT(AI89,"0.#"),1)=".",FALSE,TRUE)</formula>
    </cfRule>
    <cfRule type="expression" dxfId="2704" priority="13344">
      <formula>IF(RIGHT(TEXT(AI89,"0.#"),1)=".",TRUE,FALSE)</formula>
    </cfRule>
  </conditionalFormatting>
  <conditionalFormatting sqref="AI88">
    <cfRule type="expression" dxfId="2703" priority="13341">
      <formula>IF(RIGHT(TEXT(AI88,"0.#"),1)=".",FALSE,TRUE)</formula>
    </cfRule>
    <cfRule type="expression" dxfId="2702" priority="13342">
      <formula>IF(RIGHT(TEXT(AI88,"0.#"),1)=".",TRUE,FALSE)</formula>
    </cfRule>
  </conditionalFormatting>
  <conditionalFormatting sqref="AI87">
    <cfRule type="expression" dxfId="2701" priority="13339">
      <formula>IF(RIGHT(TEXT(AI87,"0.#"),1)=".",FALSE,TRUE)</formula>
    </cfRule>
    <cfRule type="expression" dxfId="2700" priority="13340">
      <formula>IF(RIGHT(TEXT(AI87,"0.#"),1)=".",TRUE,FALSE)</formula>
    </cfRule>
  </conditionalFormatting>
  <conditionalFormatting sqref="AM88">
    <cfRule type="expression" dxfId="2699" priority="13335">
      <formula>IF(RIGHT(TEXT(AM88,"0.#"),1)=".",FALSE,TRUE)</formula>
    </cfRule>
    <cfRule type="expression" dxfId="2698" priority="13336">
      <formula>IF(RIGHT(TEXT(AM88,"0.#"),1)=".",TRUE,FALSE)</formula>
    </cfRule>
  </conditionalFormatting>
  <conditionalFormatting sqref="AM89">
    <cfRule type="expression" dxfId="2697" priority="13333">
      <formula>IF(RIGHT(TEXT(AM89,"0.#"),1)=".",FALSE,TRUE)</formula>
    </cfRule>
    <cfRule type="expression" dxfId="2696" priority="13334">
      <formula>IF(RIGHT(TEXT(AM89,"0.#"),1)=".",TRUE,FALSE)</formula>
    </cfRule>
  </conditionalFormatting>
  <conditionalFormatting sqref="AE92">
    <cfRule type="expression" dxfId="2695" priority="13319">
      <formula>IF(RIGHT(TEXT(AE92,"0.#"),1)=".",FALSE,TRUE)</formula>
    </cfRule>
    <cfRule type="expression" dxfId="2694" priority="13320">
      <formula>IF(RIGHT(TEXT(AE92,"0.#"),1)=".",TRUE,FALSE)</formula>
    </cfRule>
  </conditionalFormatting>
  <conditionalFormatting sqref="AE93">
    <cfRule type="expression" dxfId="2693" priority="13317">
      <formula>IF(RIGHT(TEXT(AE93,"0.#"),1)=".",FALSE,TRUE)</formula>
    </cfRule>
    <cfRule type="expression" dxfId="2692" priority="13318">
      <formula>IF(RIGHT(TEXT(AE93,"0.#"),1)=".",TRUE,FALSE)</formula>
    </cfRule>
  </conditionalFormatting>
  <conditionalFormatting sqref="AE94">
    <cfRule type="expression" dxfId="2691" priority="13315">
      <formula>IF(RIGHT(TEXT(AE94,"0.#"),1)=".",FALSE,TRUE)</formula>
    </cfRule>
    <cfRule type="expression" dxfId="2690" priority="13316">
      <formula>IF(RIGHT(TEXT(AE94,"0.#"),1)=".",TRUE,FALSE)</formula>
    </cfRule>
  </conditionalFormatting>
  <conditionalFormatting sqref="AI94">
    <cfRule type="expression" dxfId="2689" priority="13313">
      <formula>IF(RIGHT(TEXT(AI94,"0.#"),1)=".",FALSE,TRUE)</formula>
    </cfRule>
    <cfRule type="expression" dxfId="2688" priority="13314">
      <formula>IF(RIGHT(TEXT(AI94,"0.#"),1)=".",TRUE,FALSE)</formula>
    </cfRule>
  </conditionalFormatting>
  <conditionalFormatting sqref="AI93">
    <cfRule type="expression" dxfId="2687" priority="13311">
      <formula>IF(RIGHT(TEXT(AI93,"0.#"),1)=".",FALSE,TRUE)</formula>
    </cfRule>
    <cfRule type="expression" dxfId="2686" priority="13312">
      <formula>IF(RIGHT(TEXT(AI93,"0.#"),1)=".",TRUE,FALSE)</formula>
    </cfRule>
  </conditionalFormatting>
  <conditionalFormatting sqref="AI92">
    <cfRule type="expression" dxfId="2685" priority="13309">
      <formula>IF(RIGHT(TEXT(AI92,"0.#"),1)=".",FALSE,TRUE)</formula>
    </cfRule>
    <cfRule type="expression" dxfId="2684" priority="13310">
      <formula>IF(RIGHT(TEXT(AI92,"0.#"),1)=".",TRUE,FALSE)</formula>
    </cfRule>
  </conditionalFormatting>
  <conditionalFormatting sqref="AM92">
    <cfRule type="expression" dxfId="2683" priority="13307">
      <formula>IF(RIGHT(TEXT(AM92,"0.#"),1)=".",FALSE,TRUE)</formula>
    </cfRule>
    <cfRule type="expression" dxfId="2682" priority="13308">
      <formula>IF(RIGHT(TEXT(AM92,"0.#"),1)=".",TRUE,FALSE)</formula>
    </cfRule>
  </conditionalFormatting>
  <conditionalFormatting sqref="AM93">
    <cfRule type="expression" dxfId="2681" priority="13305">
      <formula>IF(RIGHT(TEXT(AM93,"0.#"),1)=".",FALSE,TRUE)</formula>
    </cfRule>
    <cfRule type="expression" dxfId="2680" priority="13306">
      <formula>IF(RIGHT(TEXT(AM93,"0.#"),1)=".",TRUE,FALSE)</formula>
    </cfRule>
  </conditionalFormatting>
  <conditionalFormatting sqref="AM94">
    <cfRule type="expression" dxfId="2679" priority="13303">
      <formula>IF(RIGHT(TEXT(AM94,"0.#"),1)=".",FALSE,TRUE)</formula>
    </cfRule>
    <cfRule type="expression" dxfId="2678" priority="13304">
      <formula>IF(RIGHT(TEXT(AM94,"0.#"),1)=".",TRUE,FALSE)</formula>
    </cfRule>
  </conditionalFormatting>
  <conditionalFormatting sqref="AE97">
    <cfRule type="expression" dxfId="2677" priority="13289">
      <formula>IF(RIGHT(TEXT(AE97,"0.#"),1)=".",FALSE,TRUE)</formula>
    </cfRule>
    <cfRule type="expression" dxfId="2676" priority="13290">
      <formula>IF(RIGHT(TEXT(AE97,"0.#"),1)=".",TRUE,FALSE)</formula>
    </cfRule>
  </conditionalFormatting>
  <conditionalFormatting sqref="AE98">
    <cfRule type="expression" dxfId="2675" priority="13287">
      <formula>IF(RIGHT(TEXT(AE98,"0.#"),1)=".",FALSE,TRUE)</formula>
    </cfRule>
    <cfRule type="expression" dxfId="2674" priority="13288">
      <formula>IF(RIGHT(TEXT(AE98,"0.#"),1)=".",TRUE,FALSE)</formula>
    </cfRule>
  </conditionalFormatting>
  <conditionalFormatting sqref="AE99">
    <cfRule type="expression" dxfId="2673" priority="13285">
      <formula>IF(RIGHT(TEXT(AE99,"0.#"),1)=".",FALSE,TRUE)</formula>
    </cfRule>
    <cfRule type="expression" dxfId="2672" priority="13286">
      <formula>IF(RIGHT(TEXT(AE99,"0.#"),1)=".",TRUE,FALSE)</formula>
    </cfRule>
  </conditionalFormatting>
  <conditionalFormatting sqref="AI99">
    <cfRule type="expression" dxfId="2671" priority="13283">
      <formula>IF(RIGHT(TEXT(AI99,"0.#"),1)=".",FALSE,TRUE)</formula>
    </cfRule>
    <cfRule type="expression" dxfId="2670" priority="13284">
      <formula>IF(RIGHT(TEXT(AI99,"0.#"),1)=".",TRUE,FALSE)</formula>
    </cfRule>
  </conditionalFormatting>
  <conditionalFormatting sqref="AI98">
    <cfRule type="expression" dxfId="2669" priority="13281">
      <formula>IF(RIGHT(TEXT(AI98,"0.#"),1)=".",FALSE,TRUE)</formula>
    </cfRule>
    <cfRule type="expression" dxfId="2668" priority="13282">
      <formula>IF(RIGHT(TEXT(AI98,"0.#"),1)=".",TRUE,FALSE)</formula>
    </cfRule>
  </conditionalFormatting>
  <conditionalFormatting sqref="AI97">
    <cfRule type="expression" dxfId="2667" priority="13279">
      <formula>IF(RIGHT(TEXT(AI97,"0.#"),1)=".",FALSE,TRUE)</formula>
    </cfRule>
    <cfRule type="expression" dxfId="2666" priority="13280">
      <formula>IF(RIGHT(TEXT(AI97,"0.#"),1)=".",TRUE,FALSE)</formula>
    </cfRule>
  </conditionalFormatting>
  <conditionalFormatting sqref="AM97">
    <cfRule type="expression" dxfId="2665" priority="13277">
      <formula>IF(RIGHT(TEXT(AM97,"0.#"),1)=".",FALSE,TRUE)</formula>
    </cfRule>
    <cfRule type="expression" dxfId="2664" priority="13278">
      <formula>IF(RIGHT(TEXT(AM97,"0.#"),1)=".",TRUE,FALSE)</formula>
    </cfRule>
  </conditionalFormatting>
  <conditionalFormatting sqref="AM98">
    <cfRule type="expression" dxfId="2663" priority="13275">
      <formula>IF(RIGHT(TEXT(AM98,"0.#"),1)=".",FALSE,TRUE)</formula>
    </cfRule>
    <cfRule type="expression" dxfId="2662" priority="13276">
      <formula>IF(RIGHT(TEXT(AM98,"0.#"),1)=".",TRUE,FALSE)</formula>
    </cfRule>
  </conditionalFormatting>
  <conditionalFormatting sqref="AM99">
    <cfRule type="expression" dxfId="2661" priority="13273">
      <formula>IF(RIGHT(TEXT(AM99,"0.#"),1)=".",FALSE,TRUE)</formula>
    </cfRule>
    <cfRule type="expression" dxfId="2660" priority="13274">
      <formula>IF(RIGHT(TEXT(AM99,"0.#"),1)=".",TRUE,FALSE)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Q116">
    <cfRule type="expression" dxfId="2619" priority="13191">
      <formula>IF(RIGHT(TEXT(AQ116,"0.#"),1)=".",FALSE,TRUE)</formula>
    </cfRule>
    <cfRule type="expression" dxfId="2618" priority="13192">
      <formula>IF(RIGHT(TEXT(AQ116,"0.#"),1)=".",TRUE,FALSE)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M117">
    <cfRule type="expression" dxfId="2615" priority="13185">
      <formula>IF(RIGHT(TEXT(AM117,"0.#"),1)=".",FALSE,TRUE)</formula>
    </cfRule>
    <cfRule type="expression" dxfId="2614" priority="13186">
      <formula>IF(RIGHT(TEXT(AM117,"0.#"),1)=".",TRUE,FALSE)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40:AO867">
    <cfRule type="expression" dxfId="2529" priority="6661">
      <formula>IF(AND(AL840&gt;=0, RIGHT(TEXT(AL840,"0.#"),1)&lt;&gt;"."),TRUE,FALSE)</formula>
    </cfRule>
    <cfRule type="expression" dxfId="2528" priority="6662">
      <formula>IF(AND(AL840&gt;=0, RIGHT(TEXT(AL840,"0.#"),1)="."),TRUE,FALSE)</formula>
    </cfRule>
    <cfRule type="expression" dxfId="2527" priority="6663">
      <formula>IF(AND(AL840&lt;0, RIGHT(TEXT(AL840,"0.#"),1)&lt;&gt;"."),TRUE,FALSE)</formula>
    </cfRule>
    <cfRule type="expression" dxfId="2526" priority="6664">
      <formula>IF(AND(AL840&lt;0, RIGHT(TEXT(AL840,"0.#"),1)="."),TRUE,FALSE)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0:Y867">
    <cfRule type="expression" dxfId="2455" priority="2989">
      <formula>IF(RIGHT(TEXT(Y840,"0.#"),1)=".",FALSE,TRUE)</formula>
    </cfRule>
    <cfRule type="expression" dxfId="2454" priority="2990">
      <formula>IF(RIGHT(TEXT(Y840,"0.#"),1)=".",TRUE,FALSE)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03:AO1132">
    <cfRule type="expression" dxfId="2425" priority="2895">
      <formula>IF(AND(AL1103&gt;=0, RIGHT(TEXT(AL1103,"0.#"),1)&lt;&gt;"."),TRUE,FALSE)</formula>
    </cfRule>
    <cfRule type="expression" dxfId="2424" priority="2896">
      <formula>IF(AND(AL1103&gt;=0, RIGHT(TEXT(AL1103,"0.#"),1)="."),TRUE,FALSE)</formula>
    </cfRule>
    <cfRule type="expression" dxfId="2423" priority="2897">
      <formula>IF(AND(AL1103&lt;0, RIGHT(TEXT(AL1103,"0.#"),1)&lt;&gt;"."),TRUE,FALSE)</formula>
    </cfRule>
    <cfRule type="expression" dxfId="2422" priority="2898">
      <formula>IF(AND(AL1103&lt;0, RIGHT(TEXT(AL1103,"0.#"),1)="."),TRUE,FALSE)</formula>
    </cfRule>
  </conditionalFormatting>
  <conditionalFormatting sqref="Y1103:Y1132">
    <cfRule type="expression" dxfId="2421" priority="2893">
      <formula>IF(RIGHT(TEXT(Y1103,"0.#"),1)=".",FALSE,TRUE)</formula>
    </cfRule>
    <cfRule type="expression" dxfId="2420" priority="2894">
      <formula>IF(RIGHT(TEXT(Y1103,"0.#"),1)=".",TRUE,FALSE)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38:AO839">
    <cfRule type="expression" dxfId="2411" priority="2847">
      <formula>IF(AND(AL838&gt;=0, RIGHT(TEXT(AL838,"0.#"),1)&lt;&gt;"."),TRUE,FALSE)</formula>
    </cfRule>
    <cfRule type="expression" dxfId="2410" priority="2848">
      <formula>IF(AND(AL838&gt;=0, RIGHT(TEXT(AL838,"0.#"),1)="."),TRUE,FALSE)</formula>
    </cfRule>
    <cfRule type="expression" dxfId="2409" priority="2849">
      <formula>IF(AND(AL838&lt;0, RIGHT(TEXT(AL838,"0.#"),1)&lt;&gt;"."),TRUE,FALSE)</formula>
    </cfRule>
    <cfRule type="expression" dxfId="2408" priority="2850">
      <formula>IF(AND(AL838&lt;0, RIGHT(TEXT(AL838,"0.#"),1)="."),TRUE,FALSE)</formula>
    </cfRule>
  </conditionalFormatting>
  <conditionalFormatting sqref="Y838:Y839">
    <cfRule type="expression" dxfId="2407" priority="2845">
      <formula>IF(RIGHT(TEXT(Y838,"0.#"),1)=".",FALSE,TRUE)</formula>
    </cfRule>
    <cfRule type="expression" dxfId="2406" priority="2846">
      <formula>IF(RIGHT(TEXT(Y838,"0.#"),1)=".",TRUE,FALSE)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73:Y900">
    <cfRule type="expression" dxfId="2089" priority="2105">
      <formula>IF(RIGHT(TEXT(Y873,"0.#"),1)=".",FALSE,TRUE)</formula>
    </cfRule>
    <cfRule type="expression" dxfId="2088" priority="2106">
      <formula>IF(RIGHT(TEXT(Y873,"0.#"),1)=".",TRUE,FALSE)</formula>
    </cfRule>
  </conditionalFormatting>
  <conditionalFormatting sqref="Y871:Y872">
    <cfRule type="expression" dxfId="2087" priority="2099">
      <formula>IF(RIGHT(TEXT(Y871,"0.#"),1)=".",FALSE,TRUE)</formula>
    </cfRule>
    <cfRule type="expression" dxfId="2086" priority="2100">
      <formula>IF(RIGHT(TEXT(Y871,"0.#"),1)=".",TRUE,FALSE)</formula>
    </cfRule>
  </conditionalFormatting>
  <conditionalFormatting sqref="Y906:Y933">
    <cfRule type="expression" dxfId="2085" priority="2093">
      <formula>IF(RIGHT(TEXT(Y906,"0.#"),1)=".",FALSE,TRUE)</formula>
    </cfRule>
    <cfRule type="expression" dxfId="2084" priority="2094">
      <formula>IF(RIGHT(TEXT(Y906,"0.#"),1)=".",TRUE,FALSE)</formula>
    </cfRule>
  </conditionalFormatting>
  <conditionalFormatting sqref="Y904:Y905">
    <cfRule type="expression" dxfId="2083" priority="2087">
      <formula>IF(RIGHT(TEXT(Y904,"0.#"),1)=".",FALSE,TRUE)</formula>
    </cfRule>
    <cfRule type="expression" dxfId="2082" priority="2088">
      <formula>IF(RIGHT(TEXT(Y904,"0.#"),1)=".",TRUE,FALSE)</formula>
    </cfRule>
  </conditionalFormatting>
  <conditionalFormatting sqref="Y939:Y966">
    <cfRule type="expression" dxfId="2081" priority="2081">
      <formula>IF(RIGHT(TEXT(Y939,"0.#"),1)=".",FALSE,TRUE)</formula>
    </cfRule>
    <cfRule type="expression" dxfId="2080" priority="2082">
      <formula>IF(RIGHT(TEXT(Y939,"0.#"),1)=".",TRUE,FALSE)</formula>
    </cfRule>
  </conditionalFormatting>
  <conditionalFormatting sqref="Y937:Y938">
    <cfRule type="expression" dxfId="2079" priority="2075">
      <formula>IF(RIGHT(TEXT(Y937,"0.#"),1)=".",FALSE,TRUE)</formula>
    </cfRule>
    <cfRule type="expression" dxfId="2078" priority="2076">
      <formula>IF(RIGHT(TEXT(Y937,"0.#"),1)=".",TRUE,FALSE)</formula>
    </cfRule>
  </conditionalFormatting>
  <conditionalFormatting sqref="Y972:Y999">
    <cfRule type="expression" dxfId="2077" priority="2069">
      <formula>IF(RIGHT(TEXT(Y972,"0.#"),1)=".",FALSE,TRUE)</formula>
    </cfRule>
    <cfRule type="expression" dxfId="2076" priority="2070">
      <formula>IF(RIGHT(TEXT(Y972,"0.#"),1)=".",TRUE,FALSE)</formula>
    </cfRule>
  </conditionalFormatting>
  <conditionalFormatting sqref="Y970:Y971">
    <cfRule type="expression" dxfId="2075" priority="2063">
      <formula>IF(RIGHT(TEXT(Y970,"0.#"),1)=".",FALSE,TRUE)</formula>
    </cfRule>
    <cfRule type="expression" dxfId="2074" priority="2064">
      <formula>IF(RIGHT(TEXT(Y970,"0.#"),1)=".",TRUE,FALSE)</formula>
    </cfRule>
  </conditionalFormatting>
  <conditionalFormatting sqref="Y1005:Y1032">
    <cfRule type="expression" dxfId="2073" priority="2057">
      <formula>IF(RIGHT(TEXT(Y1005,"0.#"),1)=".",FALSE,TRUE)</formula>
    </cfRule>
    <cfRule type="expression" dxfId="2072" priority="2058">
      <formula>IF(RIGHT(TEXT(Y1005,"0.#"),1)=".",TRUE,FALSE)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3:AO900">
    <cfRule type="expression" dxfId="1991" priority="2107">
      <formula>IF(AND(AL873&gt;=0, RIGHT(TEXT(AL873,"0.#"),1)&lt;&gt;"."),TRUE,FALSE)</formula>
    </cfRule>
    <cfRule type="expression" dxfId="1990" priority="2108">
      <formula>IF(AND(AL873&gt;=0, RIGHT(TEXT(AL873,"0.#"),1)="."),TRUE,FALSE)</formula>
    </cfRule>
    <cfRule type="expression" dxfId="1989" priority="2109">
      <formula>IF(AND(AL873&lt;0, RIGHT(TEXT(AL873,"0.#"),1)&lt;&gt;"."),TRUE,FALSE)</formula>
    </cfRule>
    <cfRule type="expression" dxfId="1988" priority="2110">
      <formula>IF(AND(AL873&lt;0, RIGHT(TEXT(AL873,"0.#"),1)="."),TRUE,FALSE)</formula>
    </cfRule>
  </conditionalFormatting>
  <conditionalFormatting sqref="AL871:AO872">
    <cfRule type="expression" dxfId="1987" priority="2101">
      <formula>IF(AND(AL871&gt;=0, RIGHT(TEXT(AL871,"0.#"),1)&lt;&gt;"."),TRUE,FALSE)</formula>
    </cfRule>
    <cfRule type="expression" dxfId="1986" priority="2102">
      <formula>IF(AND(AL871&gt;=0, RIGHT(TEXT(AL871,"0.#"),1)="."),TRUE,FALSE)</formula>
    </cfRule>
    <cfRule type="expression" dxfId="1985" priority="2103">
      <formula>IF(AND(AL871&lt;0, RIGHT(TEXT(AL871,"0.#"),1)&lt;&gt;"."),TRUE,FALSE)</formula>
    </cfRule>
    <cfRule type="expression" dxfId="1984" priority="2104">
      <formula>IF(AND(AL871&lt;0, RIGHT(TEXT(AL871,"0.#"),1)="."),TRUE,FALSE)</formula>
    </cfRule>
  </conditionalFormatting>
  <conditionalFormatting sqref="AL906:AO933">
    <cfRule type="expression" dxfId="1983" priority="2095">
      <formula>IF(AND(AL906&gt;=0, RIGHT(TEXT(AL906,"0.#"),1)&lt;&gt;"."),TRUE,FALSE)</formula>
    </cfRule>
    <cfRule type="expression" dxfId="1982" priority="2096">
      <formula>IF(AND(AL906&gt;=0, RIGHT(TEXT(AL906,"0.#"),1)="."),TRUE,FALSE)</formula>
    </cfRule>
    <cfRule type="expression" dxfId="1981" priority="2097">
      <formula>IF(AND(AL906&lt;0, RIGHT(TEXT(AL906,"0.#"),1)&lt;&gt;"."),TRUE,FALSE)</formula>
    </cfRule>
    <cfRule type="expression" dxfId="1980" priority="2098">
      <formula>IF(AND(AL906&lt;0, RIGHT(TEXT(AL906,"0.#"),1)="."),TRUE,FALSE)</formula>
    </cfRule>
  </conditionalFormatting>
  <conditionalFormatting sqref="AL904:AO905">
    <cfRule type="expression" dxfId="1979" priority="2089">
      <formula>IF(AND(AL904&gt;=0, RIGHT(TEXT(AL904,"0.#"),1)&lt;&gt;"."),TRUE,FALSE)</formula>
    </cfRule>
    <cfRule type="expression" dxfId="1978" priority="2090">
      <formula>IF(AND(AL904&gt;=0, RIGHT(TEXT(AL904,"0.#"),1)="."),TRUE,FALSE)</formula>
    </cfRule>
    <cfRule type="expression" dxfId="1977" priority="2091">
      <formula>IF(AND(AL904&lt;0, RIGHT(TEXT(AL904,"0.#"),1)&lt;&gt;"."),TRUE,FALSE)</formula>
    </cfRule>
    <cfRule type="expression" dxfId="1976" priority="2092">
      <formula>IF(AND(AL904&lt;0, RIGHT(TEXT(AL904,"0.#"),1)="."),TRUE,FALSE)</formula>
    </cfRule>
  </conditionalFormatting>
  <conditionalFormatting sqref="AL939:AO966">
    <cfRule type="expression" dxfId="1975" priority="2083">
      <formula>IF(AND(AL939&gt;=0, RIGHT(TEXT(AL939,"0.#"),1)&lt;&gt;"."),TRUE,FALSE)</formula>
    </cfRule>
    <cfRule type="expression" dxfId="1974" priority="2084">
      <formula>IF(AND(AL939&gt;=0, RIGHT(TEXT(AL939,"0.#"),1)="."),TRUE,FALSE)</formula>
    </cfRule>
    <cfRule type="expression" dxfId="1973" priority="2085">
      <formula>IF(AND(AL939&lt;0, RIGHT(TEXT(AL939,"0.#"),1)&lt;&gt;"."),TRUE,FALSE)</formula>
    </cfRule>
    <cfRule type="expression" dxfId="1972" priority="2086">
      <formula>IF(AND(AL939&lt;0, RIGHT(TEXT(AL939,"0.#"),1)="."),TRUE,FALSE)</formula>
    </cfRule>
  </conditionalFormatting>
  <conditionalFormatting sqref="AL937:AO938">
    <cfRule type="expression" dxfId="1971" priority="2077">
      <formula>IF(AND(AL937&gt;=0, RIGHT(TEXT(AL937,"0.#"),1)&lt;&gt;"."),TRUE,FALSE)</formula>
    </cfRule>
    <cfRule type="expression" dxfId="1970" priority="2078">
      <formula>IF(AND(AL937&gt;=0, RIGHT(TEXT(AL937,"0.#"),1)="."),TRUE,FALSE)</formula>
    </cfRule>
    <cfRule type="expression" dxfId="1969" priority="2079">
      <formula>IF(AND(AL937&lt;0, RIGHT(TEXT(AL937,"0.#"),1)&lt;&gt;"."),TRUE,FALSE)</formula>
    </cfRule>
    <cfRule type="expression" dxfId="1968" priority="2080">
      <formula>IF(AND(AL937&lt;0, RIGHT(TEXT(AL937,"0.#"),1)="."),TRUE,FALSE)</formula>
    </cfRule>
  </conditionalFormatting>
  <conditionalFormatting sqref="AL972:AO999">
    <cfRule type="expression" dxfId="1967" priority="2071">
      <formula>IF(AND(AL972&gt;=0, RIGHT(TEXT(AL972,"0.#"),1)&lt;&gt;"."),TRUE,FALSE)</formula>
    </cfRule>
    <cfRule type="expression" dxfId="1966" priority="2072">
      <formula>IF(AND(AL972&gt;=0, RIGHT(TEXT(AL972,"0.#"),1)="."),TRUE,FALSE)</formula>
    </cfRule>
    <cfRule type="expression" dxfId="1965" priority="2073">
      <formula>IF(AND(AL972&lt;0, RIGHT(TEXT(AL972,"0.#"),1)&lt;&gt;"."),TRUE,FALSE)</formula>
    </cfRule>
    <cfRule type="expression" dxfId="1964" priority="2074">
      <formula>IF(AND(AL972&lt;0, RIGHT(TEXT(AL972,"0.#"),1)="."),TRUE,FALSE)</formula>
    </cfRule>
  </conditionalFormatting>
  <conditionalFormatting sqref="AL970:AO971">
    <cfRule type="expression" dxfId="1963" priority="2065">
      <formula>IF(AND(AL970&gt;=0, RIGHT(TEXT(AL970,"0.#"),1)&lt;&gt;"."),TRUE,FALSE)</formula>
    </cfRule>
    <cfRule type="expression" dxfId="1962" priority="2066">
      <formula>IF(AND(AL970&gt;=0, RIGHT(TEXT(AL970,"0.#"),1)="."),TRUE,FALSE)</formula>
    </cfRule>
    <cfRule type="expression" dxfId="1961" priority="2067">
      <formula>IF(AND(AL970&lt;0, RIGHT(TEXT(AL970,"0.#"),1)&lt;&gt;"."),TRUE,FALSE)</formula>
    </cfRule>
    <cfRule type="expression" dxfId="1960" priority="2068">
      <formula>IF(AND(AL970&lt;0, RIGHT(TEXT(AL970,"0.#"),1)="."),TRUE,FALSE)</formula>
    </cfRule>
  </conditionalFormatting>
  <conditionalFormatting sqref="AL1005:AO1032">
    <cfRule type="expression" dxfId="1959" priority="2059">
      <formula>IF(AND(AL1005&gt;=0, RIGHT(TEXT(AL1005,"0.#"),1)&lt;&gt;"."),TRUE,FALSE)</formula>
    </cfRule>
    <cfRule type="expression" dxfId="1958" priority="2060">
      <formula>IF(AND(AL1005&gt;=0, RIGHT(TEXT(AL1005,"0.#"),1)="."),TRUE,FALSE)</formula>
    </cfRule>
    <cfRule type="expression" dxfId="1957" priority="2061">
      <formula>IF(AND(AL1005&lt;0, RIGHT(TEXT(AL1005,"0.#"),1)&lt;&gt;"."),TRUE,FALSE)</formula>
    </cfRule>
    <cfRule type="expression" dxfId="1956" priority="2062">
      <formula>IF(AND(AL1005&lt;0, RIGHT(TEXT(AL1005,"0.#"),1)="."),TRUE,FALSE)</formula>
    </cfRule>
  </conditionalFormatting>
  <conditionalFormatting sqref="AL1003:AO1004">
    <cfRule type="expression" dxfId="1955" priority="2053">
      <formula>IF(AND(AL1003&gt;=0, RIGHT(TEXT(AL1003,"0.#"),1)&lt;&gt;"."),TRUE,FALSE)</formula>
    </cfRule>
    <cfRule type="expression" dxfId="1954" priority="2054">
      <formula>IF(AND(AL1003&gt;=0, RIGHT(TEXT(AL1003,"0.#"),1)="."),TRUE,FALSE)</formula>
    </cfRule>
    <cfRule type="expression" dxfId="1953" priority="2055">
      <formula>IF(AND(AL1003&lt;0, RIGHT(TEXT(AL1003,"0.#"),1)&lt;&gt;"."),TRUE,FALSE)</formula>
    </cfRule>
    <cfRule type="expression" dxfId="1952" priority="2056">
      <formula>IF(AND(AL1003&lt;0, RIGHT(TEXT(AL1003,"0.#"),1)="."),TRUE,FALSE)</formula>
    </cfRule>
  </conditionalFormatting>
  <conditionalFormatting sqref="Y1003:Y1004">
    <cfRule type="expression" dxfId="1951" priority="2051">
      <formula>IF(RIGHT(TEXT(Y1003,"0.#"),1)=".",FALSE,TRUE)</formula>
    </cfRule>
    <cfRule type="expression" dxfId="1950" priority="2052">
      <formula>IF(RIGHT(TEXT(Y1003,"0.#"),1)=".",TRUE,FALSE)</formula>
    </cfRule>
  </conditionalFormatting>
  <conditionalFormatting sqref="AL1038:AO1065">
    <cfRule type="expression" dxfId="1949" priority="2047">
      <formula>IF(AND(AL1038&gt;=0, RIGHT(TEXT(AL1038,"0.#"),1)&lt;&gt;"."),TRUE,FALSE)</formula>
    </cfRule>
    <cfRule type="expression" dxfId="1948" priority="2048">
      <formula>IF(AND(AL1038&gt;=0, RIGHT(TEXT(AL1038,"0.#"),1)="."),TRUE,FALSE)</formula>
    </cfRule>
    <cfRule type="expression" dxfId="1947" priority="2049">
      <formula>IF(AND(AL1038&lt;0, RIGHT(TEXT(AL1038,"0.#"),1)&lt;&gt;"."),TRUE,FALSE)</formula>
    </cfRule>
    <cfRule type="expression" dxfId="1946" priority="2050">
      <formula>IF(AND(AL1038&lt;0, RIGHT(TEXT(AL1038,"0.#"),1)="."),TRUE,FALSE)</formula>
    </cfRule>
  </conditionalFormatting>
  <conditionalFormatting sqref="Y1038:Y1065">
    <cfRule type="expression" dxfId="1945" priority="2045">
      <formula>IF(RIGHT(TEXT(Y1038,"0.#"),1)=".",FALSE,TRUE)</formula>
    </cfRule>
    <cfRule type="expression" dxfId="1944" priority="2046">
      <formula>IF(RIGHT(TEXT(Y1038,"0.#"),1)=".",TRUE,FALSE)</formula>
    </cfRule>
  </conditionalFormatting>
  <conditionalFormatting sqref="AL1036:AO1037">
    <cfRule type="expression" dxfId="1943" priority="2041">
      <formula>IF(AND(AL1036&gt;=0, RIGHT(TEXT(AL1036,"0.#"),1)&lt;&gt;"."),TRUE,FALSE)</formula>
    </cfRule>
    <cfRule type="expression" dxfId="1942" priority="2042">
      <formula>IF(AND(AL1036&gt;=0, RIGHT(TEXT(AL1036,"0.#"),1)="."),TRUE,FALSE)</formula>
    </cfRule>
    <cfRule type="expression" dxfId="1941" priority="2043">
      <formula>IF(AND(AL1036&lt;0, RIGHT(TEXT(AL1036,"0.#"),1)&lt;&gt;"."),TRUE,FALSE)</formula>
    </cfRule>
    <cfRule type="expression" dxfId="1940" priority="2044">
      <formula>IF(AND(AL1036&lt;0, RIGHT(TEXT(AL1036,"0.#"),1)="."),TRUE,FALSE)</formula>
    </cfRule>
  </conditionalFormatting>
  <conditionalFormatting sqref="Y1036:Y1037">
    <cfRule type="expression" dxfId="1939" priority="2039">
      <formula>IF(RIGHT(TEXT(Y1036,"0.#"),1)=".",FALSE,TRUE)</formula>
    </cfRule>
    <cfRule type="expression" dxfId="1938" priority="2040">
      <formula>IF(RIGHT(TEXT(Y1036,"0.#"),1)=".",TRUE,FALSE)</formula>
    </cfRule>
  </conditionalFormatting>
  <conditionalFormatting sqref="AL1071:AO1098">
    <cfRule type="expression" dxfId="1937" priority="2035">
      <formula>IF(AND(AL1071&gt;=0, RIGHT(TEXT(AL1071,"0.#"),1)&lt;&gt;"."),TRUE,FALSE)</formula>
    </cfRule>
    <cfRule type="expression" dxfId="1936" priority="2036">
      <formula>IF(AND(AL1071&gt;=0, RIGHT(TEXT(AL1071,"0.#"),1)="."),TRUE,FALSE)</formula>
    </cfRule>
    <cfRule type="expression" dxfId="1935" priority="2037">
      <formula>IF(AND(AL1071&lt;0, RIGHT(TEXT(AL1071,"0.#"),1)&lt;&gt;"."),TRUE,FALSE)</formula>
    </cfRule>
    <cfRule type="expression" dxfId="1934" priority="2038">
      <formula>IF(AND(AL1071&lt;0, RIGHT(TEXT(AL1071,"0.#"),1)="."),TRUE,FALSE)</formula>
    </cfRule>
  </conditionalFormatting>
  <conditionalFormatting sqref="Y1071:Y1098">
    <cfRule type="expression" dxfId="1933" priority="2033">
      <formula>IF(RIGHT(TEXT(Y1071,"0.#"),1)=".",FALSE,TRUE)</formula>
    </cfRule>
    <cfRule type="expression" dxfId="1932" priority="2034">
      <formula>IF(RIGHT(TEXT(Y1071,"0.#"),1)=".",TRUE,FALSE)</formula>
    </cfRule>
  </conditionalFormatting>
  <conditionalFormatting sqref="AL1069:AO1070">
    <cfRule type="expression" dxfId="1931" priority="2029">
      <formula>IF(AND(AL1069&gt;=0, RIGHT(TEXT(AL1069,"0.#"),1)&lt;&gt;"."),TRUE,FALSE)</formula>
    </cfRule>
    <cfRule type="expression" dxfId="1930" priority="2030">
      <formula>IF(AND(AL1069&gt;=0, RIGHT(TEXT(AL1069,"0.#"),1)="."),TRUE,FALSE)</formula>
    </cfRule>
    <cfRule type="expression" dxfId="1929" priority="2031">
      <formula>IF(AND(AL1069&lt;0, RIGHT(TEXT(AL1069,"0.#"),1)&lt;&gt;"."),TRUE,FALSE)</formula>
    </cfRule>
    <cfRule type="expression" dxfId="1928" priority="2032">
      <formula>IF(AND(AL1069&lt;0, RIGHT(TEXT(AL1069,"0.#"),1)="."),TRUE,FALSE)</formula>
    </cfRule>
  </conditionalFormatting>
  <conditionalFormatting sqref="Y1069:Y1070">
    <cfRule type="expression" dxfId="1927" priority="2027">
      <formula>IF(RIGHT(TEXT(Y1069,"0.#"),1)=".",FALSE,TRUE)</formula>
    </cfRule>
    <cfRule type="expression" dxfId="1926" priority="2028">
      <formula>IF(RIGHT(TEXT(Y1069,"0.#"),1)=".",TRUE,FALSE)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5" max="49" man="1"/>
    <brk id="699" max="49" man="1"/>
    <brk id="718" max="49" man="1"/>
    <brk id="765" max="49" man="1"/>
    <brk id="967" max="49" man="1"/>
  </rowBreaks>
  <colBreaks count="1" manualBreakCount="1">
    <brk id="6" max="1103" man="1"/>
  </colBreaks>
  <ignoredErrors>
    <ignoredError sqref="K740 N740 P740 T740 W740 Z740 AB740 AF740 AI740 AL740 AN740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20" t="s">
        <v>146</v>
      </c>
      <c r="H2" s="439"/>
      <c r="I2" s="439"/>
      <c r="J2" s="439"/>
      <c r="K2" s="439"/>
      <c r="L2" s="439"/>
      <c r="M2" s="439"/>
      <c r="N2" s="439"/>
      <c r="O2" s="521"/>
      <c r="P2" s="438" t="s">
        <v>59</v>
      </c>
      <c r="Q2" s="439"/>
      <c r="R2" s="439"/>
      <c r="S2" s="439"/>
      <c r="T2" s="439"/>
      <c r="U2" s="439"/>
      <c r="V2" s="439"/>
      <c r="W2" s="439"/>
      <c r="X2" s="521"/>
      <c r="Y2" s="1040"/>
      <c r="Z2" s="835"/>
      <c r="AA2" s="836"/>
      <c r="AB2" s="1044" t="s">
        <v>11</v>
      </c>
      <c r="AC2" s="1045"/>
      <c r="AD2" s="1046"/>
      <c r="AE2" s="248" t="s">
        <v>398</v>
      </c>
      <c r="AF2" s="248"/>
      <c r="AG2" s="248"/>
      <c r="AH2" s="248"/>
      <c r="AI2" s="248" t="s">
        <v>396</v>
      </c>
      <c r="AJ2" s="248"/>
      <c r="AK2" s="248"/>
      <c r="AL2" s="248"/>
      <c r="AM2" s="248" t="s">
        <v>425</v>
      </c>
      <c r="AN2" s="248"/>
      <c r="AO2" s="248"/>
      <c r="AP2" s="242"/>
      <c r="AQ2" s="158" t="s">
        <v>235</v>
      </c>
      <c r="AR2" s="129"/>
      <c r="AS2" s="129"/>
      <c r="AT2" s="130"/>
      <c r="AU2" s="543" t="s">
        <v>134</v>
      </c>
      <c r="AV2" s="543"/>
      <c r="AW2" s="543"/>
      <c r="AX2" s="544"/>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7"/>
      <c r="I4" s="1017"/>
      <c r="J4" s="1017"/>
      <c r="K4" s="1017"/>
      <c r="L4" s="1017"/>
      <c r="M4" s="1017"/>
      <c r="N4" s="1017"/>
      <c r="O4" s="1018"/>
      <c r="P4" s="104"/>
      <c r="Q4" s="1025"/>
      <c r="R4" s="1025"/>
      <c r="S4" s="1025"/>
      <c r="T4" s="1025"/>
      <c r="U4" s="1025"/>
      <c r="V4" s="1025"/>
      <c r="W4" s="1025"/>
      <c r="X4" s="1026"/>
      <c r="Y4" s="1035" t="s">
        <v>12</v>
      </c>
      <c r="Z4" s="1036"/>
      <c r="AA4" s="1037"/>
      <c r="AB4" s="531"/>
      <c r="AC4" s="1039"/>
      <c r="AD4" s="1039"/>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07"/>
      <c r="B5" s="408"/>
      <c r="C5" s="408"/>
      <c r="D5" s="408"/>
      <c r="E5" s="408"/>
      <c r="F5" s="409"/>
      <c r="G5" s="1019"/>
      <c r="H5" s="1020"/>
      <c r="I5" s="1020"/>
      <c r="J5" s="1020"/>
      <c r="K5" s="1020"/>
      <c r="L5" s="1020"/>
      <c r="M5" s="1020"/>
      <c r="N5" s="1020"/>
      <c r="O5" s="1021"/>
      <c r="P5" s="1027"/>
      <c r="Q5" s="1027"/>
      <c r="R5" s="1027"/>
      <c r="S5" s="1027"/>
      <c r="T5" s="1027"/>
      <c r="U5" s="1027"/>
      <c r="V5" s="1027"/>
      <c r="W5" s="1027"/>
      <c r="X5" s="1028"/>
      <c r="Y5" s="421" t="s">
        <v>54</v>
      </c>
      <c r="Z5" s="1032"/>
      <c r="AA5" s="1033"/>
      <c r="AB5" s="532"/>
      <c r="AC5" s="1038"/>
      <c r="AD5" s="1038"/>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07"/>
      <c r="B6" s="408"/>
      <c r="C6" s="408"/>
      <c r="D6" s="408"/>
      <c r="E6" s="408"/>
      <c r="F6" s="409"/>
      <c r="G6" s="1022"/>
      <c r="H6" s="1023"/>
      <c r="I6" s="1023"/>
      <c r="J6" s="1023"/>
      <c r="K6" s="1023"/>
      <c r="L6" s="1023"/>
      <c r="M6" s="1023"/>
      <c r="N6" s="1023"/>
      <c r="O6" s="1024"/>
      <c r="P6" s="1029"/>
      <c r="Q6" s="1029"/>
      <c r="R6" s="1029"/>
      <c r="S6" s="1029"/>
      <c r="T6" s="1029"/>
      <c r="U6" s="1029"/>
      <c r="V6" s="1029"/>
      <c r="W6" s="1029"/>
      <c r="X6" s="1030"/>
      <c r="Y6" s="1031" t="s">
        <v>13</v>
      </c>
      <c r="Z6" s="1032"/>
      <c r="AA6" s="1033"/>
      <c r="AB6" s="597" t="s">
        <v>182</v>
      </c>
      <c r="AC6" s="1034"/>
      <c r="AD6" s="1034"/>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20" t="s">
        <v>146</v>
      </c>
      <c r="H9" s="439"/>
      <c r="I9" s="439"/>
      <c r="J9" s="439"/>
      <c r="K9" s="439"/>
      <c r="L9" s="439"/>
      <c r="M9" s="439"/>
      <c r="N9" s="439"/>
      <c r="O9" s="521"/>
      <c r="P9" s="438" t="s">
        <v>59</v>
      </c>
      <c r="Q9" s="439"/>
      <c r="R9" s="439"/>
      <c r="S9" s="439"/>
      <c r="T9" s="439"/>
      <c r="U9" s="439"/>
      <c r="V9" s="439"/>
      <c r="W9" s="439"/>
      <c r="X9" s="521"/>
      <c r="Y9" s="1040"/>
      <c r="Z9" s="835"/>
      <c r="AA9" s="836"/>
      <c r="AB9" s="1044" t="s">
        <v>11</v>
      </c>
      <c r="AC9" s="1045"/>
      <c r="AD9" s="1046"/>
      <c r="AE9" s="248" t="s">
        <v>398</v>
      </c>
      <c r="AF9" s="248"/>
      <c r="AG9" s="248"/>
      <c r="AH9" s="248"/>
      <c r="AI9" s="248" t="s">
        <v>396</v>
      </c>
      <c r="AJ9" s="248"/>
      <c r="AK9" s="248"/>
      <c r="AL9" s="248"/>
      <c r="AM9" s="248" t="s">
        <v>425</v>
      </c>
      <c r="AN9" s="248"/>
      <c r="AO9" s="248"/>
      <c r="AP9" s="242"/>
      <c r="AQ9" s="158" t="s">
        <v>235</v>
      </c>
      <c r="AR9" s="129"/>
      <c r="AS9" s="129"/>
      <c r="AT9" s="130"/>
      <c r="AU9" s="543" t="s">
        <v>134</v>
      </c>
      <c r="AV9" s="543"/>
      <c r="AW9" s="543"/>
      <c r="AX9" s="544"/>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531"/>
      <c r="AC11" s="1039"/>
      <c r="AD11" s="1039"/>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07"/>
      <c r="B12" s="408"/>
      <c r="C12" s="408"/>
      <c r="D12" s="408"/>
      <c r="E12" s="408"/>
      <c r="F12" s="409"/>
      <c r="G12" s="1019"/>
      <c r="H12" s="1020"/>
      <c r="I12" s="1020"/>
      <c r="J12" s="1020"/>
      <c r="K12" s="1020"/>
      <c r="L12" s="1020"/>
      <c r="M12" s="1020"/>
      <c r="N12" s="1020"/>
      <c r="O12" s="1021"/>
      <c r="P12" s="1027"/>
      <c r="Q12" s="1027"/>
      <c r="R12" s="1027"/>
      <c r="S12" s="1027"/>
      <c r="T12" s="1027"/>
      <c r="U12" s="1027"/>
      <c r="V12" s="1027"/>
      <c r="W12" s="1027"/>
      <c r="X12" s="1028"/>
      <c r="Y12" s="421" t="s">
        <v>54</v>
      </c>
      <c r="Z12" s="1032"/>
      <c r="AA12" s="1033"/>
      <c r="AB12" s="532"/>
      <c r="AC12" s="1038"/>
      <c r="AD12" s="1038"/>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10"/>
      <c r="B13" s="411"/>
      <c r="C13" s="411"/>
      <c r="D13" s="411"/>
      <c r="E13" s="411"/>
      <c r="F13" s="41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7" t="s">
        <v>182</v>
      </c>
      <c r="AC13" s="1034"/>
      <c r="AD13" s="1034"/>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20" t="s">
        <v>146</v>
      </c>
      <c r="H16" s="439"/>
      <c r="I16" s="439"/>
      <c r="J16" s="439"/>
      <c r="K16" s="439"/>
      <c r="L16" s="439"/>
      <c r="M16" s="439"/>
      <c r="N16" s="439"/>
      <c r="O16" s="521"/>
      <c r="P16" s="438" t="s">
        <v>59</v>
      </c>
      <c r="Q16" s="439"/>
      <c r="R16" s="439"/>
      <c r="S16" s="439"/>
      <c r="T16" s="439"/>
      <c r="U16" s="439"/>
      <c r="V16" s="439"/>
      <c r="W16" s="439"/>
      <c r="X16" s="521"/>
      <c r="Y16" s="1040"/>
      <c r="Z16" s="835"/>
      <c r="AA16" s="836"/>
      <c r="AB16" s="1044" t="s">
        <v>11</v>
      </c>
      <c r="AC16" s="1045"/>
      <c r="AD16" s="1046"/>
      <c r="AE16" s="248" t="s">
        <v>398</v>
      </c>
      <c r="AF16" s="248"/>
      <c r="AG16" s="248"/>
      <c r="AH16" s="248"/>
      <c r="AI16" s="248" t="s">
        <v>396</v>
      </c>
      <c r="AJ16" s="248"/>
      <c r="AK16" s="248"/>
      <c r="AL16" s="248"/>
      <c r="AM16" s="248" t="s">
        <v>425</v>
      </c>
      <c r="AN16" s="248"/>
      <c r="AO16" s="248"/>
      <c r="AP16" s="242"/>
      <c r="AQ16" s="158" t="s">
        <v>235</v>
      </c>
      <c r="AR16" s="129"/>
      <c r="AS16" s="129"/>
      <c r="AT16" s="130"/>
      <c r="AU16" s="543" t="s">
        <v>134</v>
      </c>
      <c r="AV16" s="543"/>
      <c r="AW16" s="543"/>
      <c r="AX16" s="544"/>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531"/>
      <c r="AC18" s="1039"/>
      <c r="AD18" s="1039"/>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07"/>
      <c r="B19" s="408"/>
      <c r="C19" s="408"/>
      <c r="D19" s="408"/>
      <c r="E19" s="408"/>
      <c r="F19" s="409"/>
      <c r="G19" s="1019"/>
      <c r="H19" s="1020"/>
      <c r="I19" s="1020"/>
      <c r="J19" s="1020"/>
      <c r="K19" s="1020"/>
      <c r="L19" s="1020"/>
      <c r="M19" s="1020"/>
      <c r="N19" s="1020"/>
      <c r="O19" s="1021"/>
      <c r="P19" s="1027"/>
      <c r="Q19" s="1027"/>
      <c r="R19" s="1027"/>
      <c r="S19" s="1027"/>
      <c r="T19" s="1027"/>
      <c r="U19" s="1027"/>
      <c r="V19" s="1027"/>
      <c r="W19" s="1027"/>
      <c r="X19" s="1028"/>
      <c r="Y19" s="421" t="s">
        <v>54</v>
      </c>
      <c r="Z19" s="1032"/>
      <c r="AA19" s="1033"/>
      <c r="AB19" s="532"/>
      <c r="AC19" s="1038"/>
      <c r="AD19" s="1038"/>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10"/>
      <c r="B20" s="411"/>
      <c r="C20" s="411"/>
      <c r="D20" s="411"/>
      <c r="E20" s="411"/>
      <c r="F20" s="41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7" t="s">
        <v>182</v>
      </c>
      <c r="AC20" s="1034"/>
      <c r="AD20" s="1034"/>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20" t="s">
        <v>146</v>
      </c>
      <c r="H23" s="439"/>
      <c r="I23" s="439"/>
      <c r="J23" s="439"/>
      <c r="K23" s="439"/>
      <c r="L23" s="439"/>
      <c r="M23" s="439"/>
      <c r="N23" s="439"/>
      <c r="O23" s="521"/>
      <c r="P23" s="438" t="s">
        <v>59</v>
      </c>
      <c r="Q23" s="439"/>
      <c r="R23" s="439"/>
      <c r="S23" s="439"/>
      <c r="T23" s="439"/>
      <c r="U23" s="439"/>
      <c r="V23" s="439"/>
      <c r="W23" s="439"/>
      <c r="X23" s="521"/>
      <c r="Y23" s="1040"/>
      <c r="Z23" s="835"/>
      <c r="AA23" s="836"/>
      <c r="AB23" s="1044" t="s">
        <v>11</v>
      </c>
      <c r="AC23" s="1045"/>
      <c r="AD23" s="1046"/>
      <c r="AE23" s="248" t="s">
        <v>398</v>
      </c>
      <c r="AF23" s="248"/>
      <c r="AG23" s="248"/>
      <c r="AH23" s="248"/>
      <c r="AI23" s="248" t="s">
        <v>396</v>
      </c>
      <c r="AJ23" s="248"/>
      <c r="AK23" s="248"/>
      <c r="AL23" s="248"/>
      <c r="AM23" s="248" t="s">
        <v>425</v>
      </c>
      <c r="AN23" s="248"/>
      <c r="AO23" s="248"/>
      <c r="AP23" s="242"/>
      <c r="AQ23" s="158" t="s">
        <v>235</v>
      </c>
      <c r="AR23" s="129"/>
      <c r="AS23" s="129"/>
      <c r="AT23" s="130"/>
      <c r="AU23" s="543" t="s">
        <v>134</v>
      </c>
      <c r="AV23" s="543"/>
      <c r="AW23" s="543"/>
      <c r="AX23" s="544"/>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531"/>
      <c r="AC25" s="1039"/>
      <c r="AD25" s="1039"/>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07"/>
      <c r="B26" s="408"/>
      <c r="C26" s="408"/>
      <c r="D26" s="408"/>
      <c r="E26" s="408"/>
      <c r="F26" s="409"/>
      <c r="G26" s="1019"/>
      <c r="H26" s="1020"/>
      <c r="I26" s="1020"/>
      <c r="J26" s="1020"/>
      <c r="K26" s="1020"/>
      <c r="L26" s="1020"/>
      <c r="M26" s="1020"/>
      <c r="N26" s="1020"/>
      <c r="O26" s="1021"/>
      <c r="P26" s="1027"/>
      <c r="Q26" s="1027"/>
      <c r="R26" s="1027"/>
      <c r="S26" s="1027"/>
      <c r="T26" s="1027"/>
      <c r="U26" s="1027"/>
      <c r="V26" s="1027"/>
      <c r="W26" s="1027"/>
      <c r="X26" s="1028"/>
      <c r="Y26" s="421" t="s">
        <v>54</v>
      </c>
      <c r="Z26" s="1032"/>
      <c r="AA26" s="1033"/>
      <c r="AB26" s="532"/>
      <c r="AC26" s="1038"/>
      <c r="AD26" s="1038"/>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10"/>
      <c r="B27" s="411"/>
      <c r="C27" s="411"/>
      <c r="D27" s="411"/>
      <c r="E27" s="411"/>
      <c r="F27" s="41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7" t="s">
        <v>182</v>
      </c>
      <c r="AC27" s="1034"/>
      <c r="AD27" s="1034"/>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20" t="s">
        <v>146</v>
      </c>
      <c r="H30" s="439"/>
      <c r="I30" s="439"/>
      <c r="J30" s="439"/>
      <c r="K30" s="439"/>
      <c r="L30" s="439"/>
      <c r="M30" s="439"/>
      <c r="N30" s="439"/>
      <c r="O30" s="521"/>
      <c r="P30" s="438" t="s">
        <v>59</v>
      </c>
      <c r="Q30" s="439"/>
      <c r="R30" s="439"/>
      <c r="S30" s="439"/>
      <c r="T30" s="439"/>
      <c r="U30" s="439"/>
      <c r="V30" s="439"/>
      <c r="W30" s="439"/>
      <c r="X30" s="521"/>
      <c r="Y30" s="1040"/>
      <c r="Z30" s="835"/>
      <c r="AA30" s="836"/>
      <c r="AB30" s="1044" t="s">
        <v>11</v>
      </c>
      <c r="AC30" s="1045"/>
      <c r="AD30" s="1046"/>
      <c r="AE30" s="248" t="s">
        <v>398</v>
      </c>
      <c r="AF30" s="248"/>
      <c r="AG30" s="248"/>
      <c r="AH30" s="248"/>
      <c r="AI30" s="248" t="s">
        <v>396</v>
      </c>
      <c r="AJ30" s="248"/>
      <c r="AK30" s="248"/>
      <c r="AL30" s="248"/>
      <c r="AM30" s="248" t="s">
        <v>425</v>
      </c>
      <c r="AN30" s="248"/>
      <c r="AO30" s="248"/>
      <c r="AP30" s="242"/>
      <c r="AQ30" s="158" t="s">
        <v>235</v>
      </c>
      <c r="AR30" s="129"/>
      <c r="AS30" s="129"/>
      <c r="AT30" s="130"/>
      <c r="AU30" s="543" t="s">
        <v>134</v>
      </c>
      <c r="AV30" s="543"/>
      <c r="AW30" s="543"/>
      <c r="AX30" s="544"/>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531"/>
      <c r="AC32" s="1039"/>
      <c r="AD32" s="1039"/>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07"/>
      <c r="B33" s="408"/>
      <c r="C33" s="408"/>
      <c r="D33" s="408"/>
      <c r="E33" s="408"/>
      <c r="F33" s="409"/>
      <c r="G33" s="1019"/>
      <c r="H33" s="1020"/>
      <c r="I33" s="1020"/>
      <c r="J33" s="1020"/>
      <c r="K33" s="1020"/>
      <c r="L33" s="1020"/>
      <c r="M33" s="1020"/>
      <c r="N33" s="1020"/>
      <c r="O33" s="1021"/>
      <c r="P33" s="1027"/>
      <c r="Q33" s="1027"/>
      <c r="R33" s="1027"/>
      <c r="S33" s="1027"/>
      <c r="T33" s="1027"/>
      <c r="U33" s="1027"/>
      <c r="V33" s="1027"/>
      <c r="W33" s="1027"/>
      <c r="X33" s="1028"/>
      <c r="Y33" s="421" t="s">
        <v>54</v>
      </c>
      <c r="Z33" s="1032"/>
      <c r="AA33" s="1033"/>
      <c r="AB33" s="532"/>
      <c r="AC33" s="1038"/>
      <c r="AD33" s="1038"/>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10"/>
      <c r="B34" s="411"/>
      <c r="C34" s="411"/>
      <c r="D34" s="411"/>
      <c r="E34" s="411"/>
      <c r="F34" s="41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7" t="s">
        <v>182</v>
      </c>
      <c r="AC34" s="1034"/>
      <c r="AD34" s="1034"/>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20" t="s">
        <v>146</v>
      </c>
      <c r="H37" s="439"/>
      <c r="I37" s="439"/>
      <c r="J37" s="439"/>
      <c r="K37" s="439"/>
      <c r="L37" s="439"/>
      <c r="M37" s="439"/>
      <c r="N37" s="439"/>
      <c r="O37" s="521"/>
      <c r="P37" s="438" t="s">
        <v>59</v>
      </c>
      <c r="Q37" s="439"/>
      <c r="R37" s="439"/>
      <c r="S37" s="439"/>
      <c r="T37" s="439"/>
      <c r="U37" s="439"/>
      <c r="V37" s="439"/>
      <c r="W37" s="439"/>
      <c r="X37" s="521"/>
      <c r="Y37" s="1040"/>
      <c r="Z37" s="835"/>
      <c r="AA37" s="836"/>
      <c r="AB37" s="1044" t="s">
        <v>11</v>
      </c>
      <c r="AC37" s="1045"/>
      <c r="AD37" s="1046"/>
      <c r="AE37" s="248" t="s">
        <v>398</v>
      </c>
      <c r="AF37" s="248"/>
      <c r="AG37" s="248"/>
      <c r="AH37" s="248"/>
      <c r="AI37" s="248" t="s">
        <v>396</v>
      </c>
      <c r="AJ37" s="248"/>
      <c r="AK37" s="248"/>
      <c r="AL37" s="248"/>
      <c r="AM37" s="248" t="s">
        <v>425</v>
      </c>
      <c r="AN37" s="248"/>
      <c r="AO37" s="248"/>
      <c r="AP37" s="242"/>
      <c r="AQ37" s="158" t="s">
        <v>235</v>
      </c>
      <c r="AR37" s="129"/>
      <c r="AS37" s="129"/>
      <c r="AT37" s="130"/>
      <c r="AU37" s="543" t="s">
        <v>134</v>
      </c>
      <c r="AV37" s="543"/>
      <c r="AW37" s="543"/>
      <c r="AX37" s="544"/>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531"/>
      <c r="AC39" s="1039"/>
      <c r="AD39" s="1039"/>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07"/>
      <c r="B40" s="408"/>
      <c r="C40" s="408"/>
      <c r="D40" s="408"/>
      <c r="E40" s="408"/>
      <c r="F40" s="409"/>
      <c r="G40" s="1019"/>
      <c r="H40" s="1020"/>
      <c r="I40" s="1020"/>
      <c r="J40" s="1020"/>
      <c r="K40" s="1020"/>
      <c r="L40" s="1020"/>
      <c r="M40" s="1020"/>
      <c r="N40" s="1020"/>
      <c r="O40" s="1021"/>
      <c r="P40" s="1027"/>
      <c r="Q40" s="1027"/>
      <c r="R40" s="1027"/>
      <c r="S40" s="1027"/>
      <c r="T40" s="1027"/>
      <c r="U40" s="1027"/>
      <c r="V40" s="1027"/>
      <c r="W40" s="1027"/>
      <c r="X40" s="1028"/>
      <c r="Y40" s="421" t="s">
        <v>54</v>
      </c>
      <c r="Z40" s="1032"/>
      <c r="AA40" s="1033"/>
      <c r="AB40" s="532"/>
      <c r="AC40" s="1038"/>
      <c r="AD40" s="1038"/>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10"/>
      <c r="B41" s="411"/>
      <c r="C41" s="411"/>
      <c r="D41" s="411"/>
      <c r="E41" s="411"/>
      <c r="F41" s="41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7" t="s">
        <v>182</v>
      </c>
      <c r="AC41" s="1034"/>
      <c r="AD41" s="1034"/>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20" t="s">
        <v>146</v>
      </c>
      <c r="H44" s="439"/>
      <c r="I44" s="439"/>
      <c r="J44" s="439"/>
      <c r="K44" s="439"/>
      <c r="L44" s="439"/>
      <c r="M44" s="439"/>
      <c r="N44" s="439"/>
      <c r="O44" s="521"/>
      <c r="P44" s="438" t="s">
        <v>59</v>
      </c>
      <c r="Q44" s="439"/>
      <c r="R44" s="439"/>
      <c r="S44" s="439"/>
      <c r="T44" s="439"/>
      <c r="U44" s="439"/>
      <c r="V44" s="439"/>
      <c r="W44" s="439"/>
      <c r="X44" s="521"/>
      <c r="Y44" s="1040"/>
      <c r="Z44" s="835"/>
      <c r="AA44" s="836"/>
      <c r="AB44" s="1044" t="s">
        <v>11</v>
      </c>
      <c r="AC44" s="1045"/>
      <c r="AD44" s="1046"/>
      <c r="AE44" s="248" t="s">
        <v>398</v>
      </c>
      <c r="AF44" s="248"/>
      <c r="AG44" s="248"/>
      <c r="AH44" s="248"/>
      <c r="AI44" s="248" t="s">
        <v>396</v>
      </c>
      <c r="AJ44" s="248"/>
      <c r="AK44" s="248"/>
      <c r="AL44" s="248"/>
      <c r="AM44" s="248" t="s">
        <v>425</v>
      </c>
      <c r="AN44" s="248"/>
      <c r="AO44" s="248"/>
      <c r="AP44" s="242"/>
      <c r="AQ44" s="158" t="s">
        <v>235</v>
      </c>
      <c r="AR44" s="129"/>
      <c r="AS44" s="129"/>
      <c r="AT44" s="130"/>
      <c r="AU44" s="543" t="s">
        <v>134</v>
      </c>
      <c r="AV44" s="543"/>
      <c r="AW44" s="543"/>
      <c r="AX44" s="544"/>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531"/>
      <c r="AC46" s="1039"/>
      <c r="AD46" s="1039"/>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07"/>
      <c r="B47" s="408"/>
      <c r="C47" s="408"/>
      <c r="D47" s="408"/>
      <c r="E47" s="408"/>
      <c r="F47" s="409"/>
      <c r="G47" s="1019"/>
      <c r="H47" s="1020"/>
      <c r="I47" s="1020"/>
      <c r="J47" s="1020"/>
      <c r="K47" s="1020"/>
      <c r="L47" s="1020"/>
      <c r="M47" s="1020"/>
      <c r="N47" s="1020"/>
      <c r="O47" s="1021"/>
      <c r="P47" s="1027"/>
      <c r="Q47" s="1027"/>
      <c r="R47" s="1027"/>
      <c r="S47" s="1027"/>
      <c r="T47" s="1027"/>
      <c r="U47" s="1027"/>
      <c r="V47" s="1027"/>
      <c r="W47" s="1027"/>
      <c r="X47" s="1028"/>
      <c r="Y47" s="421" t="s">
        <v>54</v>
      </c>
      <c r="Z47" s="1032"/>
      <c r="AA47" s="1033"/>
      <c r="AB47" s="532"/>
      <c r="AC47" s="1038"/>
      <c r="AD47" s="1038"/>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10"/>
      <c r="B48" s="411"/>
      <c r="C48" s="411"/>
      <c r="D48" s="411"/>
      <c r="E48" s="411"/>
      <c r="F48" s="41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7" t="s">
        <v>182</v>
      </c>
      <c r="AC48" s="1034"/>
      <c r="AD48" s="1034"/>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20" t="s">
        <v>146</v>
      </c>
      <c r="H51" s="439"/>
      <c r="I51" s="439"/>
      <c r="J51" s="439"/>
      <c r="K51" s="439"/>
      <c r="L51" s="439"/>
      <c r="M51" s="439"/>
      <c r="N51" s="439"/>
      <c r="O51" s="521"/>
      <c r="P51" s="438" t="s">
        <v>59</v>
      </c>
      <c r="Q51" s="439"/>
      <c r="R51" s="439"/>
      <c r="S51" s="439"/>
      <c r="T51" s="439"/>
      <c r="U51" s="439"/>
      <c r="V51" s="439"/>
      <c r="W51" s="439"/>
      <c r="X51" s="521"/>
      <c r="Y51" s="1040"/>
      <c r="Z51" s="835"/>
      <c r="AA51" s="836"/>
      <c r="AB51" s="242" t="s">
        <v>11</v>
      </c>
      <c r="AC51" s="1045"/>
      <c r="AD51" s="1046"/>
      <c r="AE51" s="248" t="s">
        <v>398</v>
      </c>
      <c r="AF51" s="248"/>
      <c r="AG51" s="248"/>
      <c r="AH51" s="248"/>
      <c r="AI51" s="248" t="s">
        <v>396</v>
      </c>
      <c r="AJ51" s="248"/>
      <c r="AK51" s="248"/>
      <c r="AL51" s="248"/>
      <c r="AM51" s="248" t="s">
        <v>425</v>
      </c>
      <c r="AN51" s="248"/>
      <c r="AO51" s="248"/>
      <c r="AP51" s="242"/>
      <c r="AQ51" s="158" t="s">
        <v>235</v>
      </c>
      <c r="AR51" s="129"/>
      <c r="AS51" s="129"/>
      <c r="AT51" s="130"/>
      <c r="AU51" s="543" t="s">
        <v>134</v>
      </c>
      <c r="AV51" s="543"/>
      <c r="AW51" s="543"/>
      <c r="AX51" s="544"/>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531"/>
      <c r="AC53" s="1039"/>
      <c r="AD53" s="1039"/>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07"/>
      <c r="B54" s="408"/>
      <c r="C54" s="408"/>
      <c r="D54" s="408"/>
      <c r="E54" s="408"/>
      <c r="F54" s="409"/>
      <c r="G54" s="1019"/>
      <c r="H54" s="1020"/>
      <c r="I54" s="1020"/>
      <c r="J54" s="1020"/>
      <c r="K54" s="1020"/>
      <c r="L54" s="1020"/>
      <c r="M54" s="1020"/>
      <c r="N54" s="1020"/>
      <c r="O54" s="1021"/>
      <c r="P54" s="1027"/>
      <c r="Q54" s="1027"/>
      <c r="R54" s="1027"/>
      <c r="S54" s="1027"/>
      <c r="T54" s="1027"/>
      <c r="U54" s="1027"/>
      <c r="V54" s="1027"/>
      <c r="W54" s="1027"/>
      <c r="X54" s="1028"/>
      <c r="Y54" s="421" t="s">
        <v>54</v>
      </c>
      <c r="Z54" s="1032"/>
      <c r="AA54" s="1033"/>
      <c r="AB54" s="532"/>
      <c r="AC54" s="1038"/>
      <c r="AD54" s="103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10"/>
      <c r="B55" s="411"/>
      <c r="C55" s="411"/>
      <c r="D55" s="411"/>
      <c r="E55" s="411"/>
      <c r="F55" s="41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7" t="s">
        <v>182</v>
      </c>
      <c r="AC55" s="1034"/>
      <c r="AD55" s="1034"/>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20" t="s">
        <v>146</v>
      </c>
      <c r="H58" s="439"/>
      <c r="I58" s="439"/>
      <c r="J58" s="439"/>
      <c r="K58" s="439"/>
      <c r="L58" s="439"/>
      <c r="M58" s="439"/>
      <c r="N58" s="439"/>
      <c r="O58" s="521"/>
      <c r="P58" s="438" t="s">
        <v>59</v>
      </c>
      <c r="Q58" s="439"/>
      <c r="R58" s="439"/>
      <c r="S58" s="439"/>
      <c r="T58" s="439"/>
      <c r="U58" s="439"/>
      <c r="V58" s="439"/>
      <c r="W58" s="439"/>
      <c r="X58" s="521"/>
      <c r="Y58" s="1040"/>
      <c r="Z58" s="835"/>
      <c r="AA58" s="836"/>
      <c r="AB58" s="1044" t="s">
        <v>11</v>
      </c>
      <c r="AC58" s="1045"/>
      <c r="AD58" s="1046"/>
      <c r="AE58" s="248" t="s">
        <v>398</v>
      </c>
      <c r="AF58" s="248"/>
      <c r="AG58" s="248"/>
      <c r="AH58" s="248"/>
      <c r="AI58" s="248" t="s">
        <v>396</v>
      </c>
      <c r="AJ58" s="248"/>
      <c r="AK58" s="248"/>
      <c r="AL58" s="248"/>
      <c r="AM58" s="248" t="s">
        <v>425</v>
      </c>
      <c r="AN58" s="248"/>
      <c r="AO58" s="248"/>
      <c r="AP58" s="242"/>
      <c r="AQ58" s="158" t="s">
        <v>235</v>
      </c>
      <c r="AR58" s="129"/>
      <c r="AS58" s="129"/>
      <c r="AT58" s="130"/>
      <c r="AU58" s="543" t="s">
        <v>134</v>
      </c>
      <c r="AV58" s="543"/>
      <c r="AW58" s="543"/>
      <c r="AX58" s="544"/>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531"/>
      <c r="AC60" s="1039"/>
      <c r="AD60" s="103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07"/>
      <c r="B61" s="408"/>
      <c r="C61" s="408"/>
      <c r="D61" s="408"/>
      <c r="E61" s="408"/>
      <c r="F61" s="409"/>
      <c r="G61" s="1019"/>
      <c r="H61" s="1020"/>
      <c r="I61" s="1020"/>
      <c r="J61" s="1020"/>
      <c r="K61" s="1020"/>
      <c r="L61" s="1020"/>
      <c r="M61" s="1020"/>
      <c r="N61" s="1020"/>
      <c r="O61" s="1021"/>
      <c r="P61" s="1027"/>
      <c r="Q61" s="1027"/>
      <c r="R61" s="1027"/>
      <c r="S61" s="1027"/>
      <c r="T61" s="1027"/>
      <c r="U61" s="1027"/>
      <c r="V61" s="1027"/>
      <c r="W61" s="1027"/>
      <c r="X61" s="1028"/>
      <c r="Y61" s="421" t="s">
        <v>54</v>
      </c>
      <c r="Z61" s="1032"/>
      <c r="AA61" s="1033"/>
      <c r="AB61" s="532"/>
      <c r="AC61" s="1038"/>
      <c r="AD61" s="103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10"/>
      <c r="B62" s="411"/>
      <c r="C62" s="411"/>
      <c r="D62" s="411"/>
      <c r="E62" s="411"/>
      <c r="F62" s="41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7" t="s">
        <v>182</v>
      </c>
      <c r="AC62" s="1034"/>
      <c r="AD62" s="1034"/>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20" t="s">
        <v>146</v>
      </c>
      <c r="H65" s="439"/>
      <c r="I65" s="439"/>
      <c r="J65" s="439"/>
      <c r="K65" s="439"/>
      <c r="L65" s="439"/>
      <c r="M65" s="439"/>
      <c r="N65" s="439"/>
      <c r="O65" s="521"/>
      <c r="P65" s="438" t="s">
        <v>59</v>
      </c>
      <c r="Q65" s="439"/>
      <c r="R65" s="439"/>
      <c r="S65" s="439"/>
      <c r="T65" s="439"/>
      <c r="U65" s="439"/>
      <c r="V65" s="439"/>
      <c r="W65" s="439"/>
      <c r="X65" s="521"/>
      <c r="Y65" s="1040"/>
      <c r="Z65" s="835"/>
      <c r="AA65" s="836"/>
      <c r="AB65" s="1044" t="s">
        <v>11</v>
      </c>
      <c r="AC65" s="1045"/>
      <c r="AD65" s="1046"/>
      <c r="AE65" s="248" t="s">
        <v>398</v>
      </c>
      <c r="AF65" s="248"/>
      <c r="AG65" s="248"/>
      <c r="AH65" s="248"/>
      <c r="AI65" s="248" t="s">
        <v>396</v>
      </c>
      <c r="AJ65" s="248"/>
      <c r="AK65" s="248"/>
      <c r="AL65" s="248"/>
      <c r="AM65" s="248" t="s">
        <v>425</v>
      </c>
      <c r="AN65" s="248"/>
      <c r="AO65" s="248"/>
      <c r="AP65" s="242"/>
      <c r="AQ65" s="158" t="s">
        <v>235</v>
      </c>
      <c r="AR65" s="129"/>
      <c r="AS65" s="129"/>
      <c r="AT65" s="130"/>
      <c r="AU65" s="543" t="s">
        <v>134</v>
      </c>
      <c r="AV65" s="543"/>
      <c r="AW65" s="543"/>
      <c r="AX65" s="544"/>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531"/>
      <c r="AC67" s="1039"/>
      <c r="AD67" s="1039"/>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07"/>
      <c r="B68" s="408"/>
      <c r="C68" s="408"/>
      <c r="D68" s="408"/>
      <c r="E68" s="408"/>
      <c r="F68" s="409"/>
      <c r="G68" s="1019"/>
      <c r="H68" s="1020"/>
      <c r="I68" s="1020"/>
      <c r="J68" s="1020"/>
      <c r="K68" s="1020"/>
      <c r="L68" s="1020"/>
      <c r="M68" s="1020"/>
      <c r="N68" s="1020"/>
      <c r="O68" s="1021"/>
      <c r="P68" s="1027"/>
      <c r="Q68" s="1027"/>
      <c r="R68" s="1027"/>
      <c r="S68" s="1027"/>
      <c r="T68" s="1027"/>
      <c r="U68" s="1027"/>
      <c r="V68" s="1027"/>
      <c r="W68" s="1027"/>
      <c r="X68" s="1028"/>
      <c r="Y68" s="421" t="s">
        <v>54</v>
      </c>
      <c r="Z68" s="1032"/>
      <c r="AA68" s="1033"/>
      <c r="AB68" s="532"/>
      <c r="AC68" s="1038"/>
      <c r="AD68" s="1038"/>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10"/>
      <c r="B69" s="411"/>
      <c r="C69" s="411"/>
      <c r="D69" s="411"/>
      <c r="E69" s="411"/>
      <c r="F69" s="412"/>
      <c r="G69" s="1022"/>
      <c r="H69" s="1023"/>
      <c r="I69" s="1023"/>
      <c r="J69" s="1023"/>
      <c r="K69" s="1023"/>
      <c r="L69" s="1023"/>
      <c r="M69" s="1023"/>
      <c r="N69" s="1023"/>
      <c r="O69" s="1024"/>
      <c r="P69" s="1029"/>
      <c r="Q69" s="1029"/>
      <c r="R69" s="1029"/>
      <c r="S69" s="1029"/>
      <c r="T69" s="1029"/>
      <c r="U69" s="1029"/>
      <c r="V69" s="1029"/>
      <c r="W69" s="1029"/>
      <c r="X69" s="1030"/>
      <c r="Y69" s="421" t="s">
        <v>13</v>
      </c>
      <c r="Z69" s="1032"/>
      <c r="AA69" s="1033"/>
      <c r="AB69" s="562"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1" t="s">
        <v>17</v>
      </c>
      <c r="H3" s="673"/>
      <c r="I3" s="673"/>
      <c r="J3" s="673"/>
      <c r="K3" s="673"/>
      <c r="L3" s="672" t="s">
        <v>18</v>
      </c>
      <c r="M3" s="673"/>
      <c r="N3" s="673"/>
      <c r="O3" s="673"/>
      <c r="P3" s="673"/>
      <c r="Q3" s="673"/>
      <c r="R3" s="673"/>
      <c r="S3" s="673"/>
      <c r="T3" s="673"/>
      <c r="U3" s="673"/>
      <c r="V3" s="673"/>
      <c r="W3" s="673"/>
      <c r="X3" s="674"/>
      <c r="Y3" s="656" t="s">
        <v>19</v>
      </c>
      <c r="Z3" s="657"/>
      <c r="AA3" s="657"/>
      <c r="AB3" s="804"/>
      <c r="AC3" s="821"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15">
      <c r="A4" s="1062"/>
      <c r="B4" s="1063"/>
      <c r="C4" s="1063"/>
      <c r="D4" s="1063"/>
      <c r="E4" s="1063"/>
      <c r="F4" s="1064"/>
      <c r="G4" s="675"/>
      <c r="H4" s="676"/>
      <c r="I4" s="676"/>
      <c r="J4" s="676"/>
      <c r="K4" s="677"/>
      <c r="L4" s="669"/>
      <c r="M4" s="670"/>
      <c r="N4" s="670"/>
      <c r="O4" s="670"/>
      <c r="P4" s="670"/>
      <c r="Q4" s="670"/>
      <c r="R4" s="670"/>
      <c r="S4" s="670"/>
      <c r="T4" s="670"/>
      <c r="U4" s="670"/>
      <c r="V4" s="670"/>
      <c r="W4" s="670"/>
      <c r="X4" s="671"/>
      <c r="Y4" s="391"/>
      <c r="Z4" s="392"/>
      <c r="AA4" s="392"/>
      <c r="AB4" s="811"/>
      <c r="AC4" s="675"/>
      <c r="AD4" s="676"/>
      <c r="AE4" s="676"/>
      <c r="AF4" s="676"/>
      <c r="AG4" s="677"/>
      <c r="AH4" s="669"/>
      <c r="AI4" s="670"/>
      <c r="AJ4" s="670"/>
      <c r="AK4" s="670"/>
      <c r="AL4" s="670"/>
      <c r="AM4" s="670"/>
      <c r="AN4" s="670"/>
      <c r="AO4" s="670"/>
      <c r="AP4" s="670"/>
      <c r="AQ4" s="670"/>
      <c r="AR4" s="670"/>
      <c r="AS4" s="670"/>
      <c r="AT4" s="671"/>
      <c r="AU4" s="391"/>
      <c r="AV4" s="392"/>
      <c r="AW4" s="392"/>
      <c r="AX4" s="393"/>
    </row>
    <row r="5" spans="1:50" ht="24.75" customHeight="1" x14ac:dyDescent="0.15">
      <c r="A5" s="1062"/>
      <c r="B5" s="1063"/>
      <c r="C5" s="1063"/>
      <c r="D5" s="1063"/>
      <c r="E5" s="1063"/>
      <c r="F5" s="106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2"/>
      <c r="B6" s="1063"/>
      <c r="C6" s="1063"/>
      <c r="D6" s="1063"/>
      <c r="E6" s="1063"/>
      <c r="F6" s="106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2"/>
      <c r="B7" s="1063"/>
      <c r="C7" s="1063"/>
      <c r="D7" s="1063"/>
      <c r="E7" s="1063"/>
      <c r="F7" s="106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2"/>
      <c r="B8" s="1063"/>
      <c r="C8" s="1063"/>
      <c r="D8" s="1063"/>
      <c r="E8" s="1063"/>
      <c r="F8" s="106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2"/>
      <c r="B9" s="1063"/>
      <c r="C9" s="1063"/>
      <c r="D9" s="1063"/>
      <c r="E9" s="1063"/>
      <c r="F9" s="106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2"/>
      <c r="B10" s="1063"/>
      <c r="C10" s="1063"/>
      <c r="D10" s="1063"/>
      <c r="E10" s="1063"/>
      <c r="F10" s="106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2"/>
      <c r="B11" s="1063"/>
      <c r="C11" s="1063"/>
      <c r="D11" s="1063"/>
      <c r="E11" s="1063"/>
      <c r="F11" s="106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2"/>
      <c r="B12" s="1063"/>
      <c r="C12" s="1063"/>
      <c r="D12" s="1063"/>
      <c r="E12" s="1063"/>
      <c r="F12" s="106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2"/>
      <c r="B13" s="1063"/>
      <c r="C13" s="1063"/>
      <c r="D13" s="1063"/>
      <c r="E13" s="1063"/>
      <c r="F13" s="106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2"/>
      <c r="B14" s="1063"/>
      <c r="C14" s="1063"/>
      <c r="D14" s="1063"/>
      <c r="E14" s="1063"/>
      <c r="F14" s="106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2"/>
      <c r="B15" s="1063"/>
      <c r="C15" s="1063"/>
      <c r="D15" s="1063"/>
      <c r="E15" s="1063"/>
      <c r="F15" s="106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62"/>
      <c r="B16" s="1063"/>
      <c r="C16" s="1063"/>
      <c r="D16" s="1063"/>
      <c r="E16" s="1063"/>
      <c r="F16" s="1064"/>
      <c r="G16" s="821"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4"/>
      <c r="AC16" s="821"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15">
      <c r="A17" s="1062"/>
      <c r="B17" s="1063"/>
      <c r="C17" s="1063"/>
      <c r="D17" s="1063"/>
      <c r="E17" s="1063"/>
      <c r="F17" s="1064"/>
      <c r="G17" s="675"/>
      <c r="H17" s="676"/>
      <c r="I17" s="676"/>
      <c r="J17" s="676"/>
      <c r="K17" s="677"/>
      <c r="L17" s="669"/>
      <c r="M17" s="670"/>
      <c r="N17" s="670"/>
      <c r="O17" s="670"/>
      <c r="P17" s="670"/>
      <c r="Q17" s="670"/>
      <c r="R17" s="670"/>
      <c r="S17" s="670"/>
      <c r="T17" s="670"/>
      <c r="U17" s="670"/>
      <c r="V17" s="670"/>
      <c r="W17" s="670"/>
      <c r="X17" s="671"/>
      <c r="Y17" s="391"/>
      <c r="Z17" s="392"/>
      <c r="AA17" s="392"/>
      <c r="AB17" s="811"/>
      <c r="AC17" s="675"/>
      <c r="AD17" s="676"/>
      <c r="AE17" s="676"/>
      <c r="AF17" s="676"/>
      <c r="AG17" s="677"/>
      <c r="AH17" s="669"/>
      <c r="AI17" s="670"/>
      <c r="AJ17" s="670"/>
      <c r="AK17" s="670"/>
      <c r="AL17" s="670"/>
      <c r="AM17" s="670"/>
      <c r="AN17" s="670"/>
      <c r="AO17" s="670"/>
      <c r="AP17" s="670"/>
      <c r="AQ17" s="670"/>
      <c r="AR17" s="670"/>
      <c r="AS17" s="670"/>
      <c r="AT17" s="671"/>
      <c r="AU17" s="391"/>
      <c r="AV17" s="392"/>
      <c r="AW17" s="392"/>
      <c r="AX17" s="393"/>
    </row>
    <row r="18" spans="1:50" ht="24.75" customHeight="1" x14ac:dyDescent="0.15">
      <c r="A18" s="1062"/>
      <c r="B18" s="1063"/>
      <c r="C18" s="1063"/>
      <c r="D18" s="1063"/>
      <c r="E18" s="1063"/>
      <c r="F18" s="106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2"/>
      <c r="B19" s="1063"/>
      <c r="C19" s="1063"/>
      <c r="D19" s="1063"/>
      <c r="E19" s="1063"/>
      <c r="F19" s="106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2"/>
      <c r="B20" s="1063"/>
      <c r="C20" s="1063"/>
      <c r="D20" s="1063"/>
      <c r="E20" s="1063"/>
      <c r="F20" s="106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2"/>
      <c r="B21" s="1063"/>
      <c r="C21" s="1063"/>
      <c r="D21" s="1063"/>
      <c r="E21" s="1063"/>
      <c r="F21" s="106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2"/>
      <c r="B22" s="1063"/>
      <c r="C22" s="1063"/>
      <c r="D22" s="1063"/>
      <c r="E22" s="1063"/>
      <c r="F22" s="106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2"/>
      <c r="B23" s="1063"/>
      <c r="C23" s="1063"/>
      <c r="D23" s="1063"/>
      <c r="E23" s="1063"/>
      <c r="F23" s="106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2"/>
      <c r="B24" s="1063"/>
      <c r="C24" s="1063"/>
      <c r="D24" s="1063"/>
      <c r="E24" s="1063"/>
      <c r="F24" s="106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2"/>
      <c r="B25" s="1063"/>
      <c r="C25" s="1063"/>
      <c r="D25" s="1063"/>
      <c r="E25" s="1063"/>
      <c r="F25" s="106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2"/>
      <c r="B26" s="1063"/>
      <c r="C26" s="1063"/>
      <c r="D26" s="1063"/>
      <c r="E26" s="1063"/>
      <c r="F26" s="106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2"/>
      <c r="B27" s="1063"/>
      <c r="C27" s="1063"/>
      <c r="D27" s="1063"/>
      <c r="E27" s="1063"/>
      <c r="F27" s="106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2"/>
      <c r="B28" s="1063"/>
      <c r="C28" s="1063"/>
      <c r="D28" s="1063"/>
      <c r="E28" s="1063"/>
      <c r="F28" s="106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62"/>
      <c r="B29" s="1063"/>
      <c r="C29" s="1063"/>
      <c r="D29" s="1063"/>
      <c r="E29" s="1063"/>
      <c r="F29" s="1064"/>
      <c r="G29" s="821"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4"/>
      <c r="AC29" s="821"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15">
      <c r="A30" s="1062"/>
      <c r="B30" s="1063"/>
      <c r="C30" s="1063"/>
      <c r="D30" s="1063"/>
      <c r="E30" s="1063"/>
      <c r="F30" s="1064"/>
      <c r="G30" s="675"/>
      <c r="H30" s="676"/>
      <c r="I30" s="676"/>
      <c r="J30" s="676"/>
      <c r="K30" s="677"/>
      <c r="L30" s="669"/>
      <c r="M30" s="670"/>
      <c r="N30" s="670"/>
      <c r="O30" s="670"/>
      <c r="P30" s="670"/>
      <c r="Q30" s="670"/>
      <c r="R30" s="670"/>
      <c r="S30" s="670"/>
      <c r="T30" s="670"/>
      <c r="U30" s="670"/>
      <c r="V30" s="670"/>
      <c r="W30" s="670"/>
      <c r="X30" s="671"/>
      <c r="Y30" s="391"/>
      <c r="Z30" s="392"/>
      <c r="AA30" s="392"/>
      <c r="AB30" s="811"/>
      <c r="AC30" s="675"/>
      <c r="AD30" s="676"/>
      <c r="AE30" s="676"/>
      <c r="AF30" s="676"/>
      <c r="AG30" s="677"/>
      <c r="AH30" s="669"/>
      <c r="AI30" s="670"/>
      <c r="AJ30" s="670"/>
      <c r="AK30" s="670"/>
      <c r="AL30" s="670"/>
      <c r="AM30" s="670"/>
      <c r="AN30" s="670"/>
      <c r="AO30" s="670"/>
      <c r="AP30" s="670"/>
      <c r="AQ30" s="670"/>
      <c r="AR30" s="670"/>
      <c r="AS30" s="670"/>
      <c r="AT30" s="671"/>
      <c r="AU30" s="391"/>
      <c r="AV30" s="392"/>
      <c r="AW30" s="392"/>
      <c r="AX30" s="393"/>
    </row>
    <row r="31" spans="1:50" ht="24.75" customHeight="1" x14ac:dyDescent="0.15">
      <c r="A31" s="1062"/>
      <c r="B31" s="1063"/>
      <c r="C31" s="1063"/>
      <c r="D31" s="1063"/>
      <c r="E31" s="1063"/>
      <c r="F31" s="106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2"/>
      <c r="B32" s="1063"/>
      <c r="C32" s="1063"/>
      <c r="D32" s="1063"/>
      <c r="E32" s="1063"/>
      <c r="F32" s="106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2"/>
      <c r="B33" s="1063"/>
      <c r="C33" s="1063"/>
      <c r="D33" s="1063"/>
      <c r="E33" s="1063"/>
      <c r="F33" s="106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2"/>
      <c r="B34" s="1063"/>
      <c r="C34" s="1063"/>
      <c r="D34" s="1063"/>
      <c r="E34" s="1063"/>
      <c r="F34" s="106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2"/>
      <c r="B35" s="1063"/>
      <c r="C35" s="1063"/>
      <c r="D35" s="1063"/>
      <c r="E35" s="1063"/>
      <c r="F35" s="106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2"/>
      <c r="B36" s="1063"/>
      <c r="C36" s="1063"/>
      <c r="D36" s="1063"/>
      <c r="E36" s="1063"/>
      <c r="F36" s="106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2"/>
      <c r="B37" s="1063"/>
      <c r="C37" s="1063"/>
      <c r="D37" s="1063"/>
      <c r="E37" s="1063"/>
      <c r="F37" s="106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2"/>
      <c r="B38" s="1063"/>
      <c r="C38" s="1063"/>
      <c r="D38" s="1063"/>
      <c r="E38" s="1063"/>
      <c r="F38" s="106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2"/>
      <c r="B39" s="1063"/>
      <c r="C39" s="1063"/>
      <c r="D39" s="1063"/>
      <c r="E39" s="1063"/>
      <c r="F39" s="106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2"/>
      <c r="B40" s="1063"/>
      <c r="C40" s="1063"/>
      <c r="D40" s="1063"/>
      <c r="E40" s="1063"/>
      <c r="F40" s="106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2"/>
      <c r="B41" s="1063"/>
      <c r="C41" s="1063"/>
      <c r="D41" s="1063"/>
      <c r="E41" s="1063"/>
      <c r="F41" s="106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62"/>
      <c r="B42" s="1063"/>
      <c r="C42" s="1063"/>
      <c r="D42" s="1063"/>
      <c r="E42" s="1063"/>
      <c r="F42" s="1064"/>
      <c r="G42" s="821"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4"/>
      <c r="AC42" s="821"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15">
      <c r="A43" s="1062"/>
      <c r="B43" s="1063"/>
      <c r="C43" s="1063"/>
      <c r="D43" s="1063"/>
      <c r="E43" s="1063"/>
      <c r="F43" s="1064"/>
      <c r="G43" s="675"/>
      <c r="H43" s="676"/>
      <c r="I43" s="676"/>
      <c r="J43" s="676"/>
      <c r="K43" s="677"/>
      <c r="L43" s="669"/>
      <c r="M43" s="670"/>
      <c r="N43" s="670"/>
      <c r="O43" s="670"/>
      <c r="P43" s="670"/>
      <c r="Q43" s="670"/>
      <c r="R43" s="670"/>
      <c r="S43" s="670"/>
      <c r="T43" s="670"/>
      <c r="U43" s="670"/>
      <c r="V43" s="670"/>
      <c r="W43" s="670"/>
      <c r="X43" s="671"/>
      <c r="Y43" s="391"/>
      <c r="Z43" s="392"/>
      <c r="AA43" s="392"/>
      <c r="AB43" s="811"/>
      <c r="AC43" s="675"/>
      <c r="AD43" s="676"/>
      <c r="AE43" s="676"/>
      <c r="AF43" s="676"/>
      <c r="AG43" s="677"/>
      <c r="AH43" s="669"/>
      <c r="AI43" s="670"/>
      <c r="AJ43" s="670"/>
      <c r="AK43" s="670"/>
      <c r="AL43" s="670"/>
      <c r="AM43" s="670"/>
      <c r="AN43" s="670"/>
      <c r="AO43" s="670"/>
      <c r="AP43" s="670"/>
      <c r="AQ43" s="670"/>
      <c r="AR43" s="670"/>
      <c r="AS43" s="670"/>
      <c r="AT43" s="671"/>
      <c r="AU43" s="391"/>
      <c r="AV43" s="392"/>
      <c r="AW43" s="392"/>
      <c r="AX43" s="393"/>
    </row>
    <row r="44" spans="1:50" ht="24.75" customHeight="1" x14ac:dyDescent="0.15">
      <c r="A44" s="1062"/>
      <c r="B44" s="1063"/>
      <c r="C44" s="1063"/>
      <c r="D44" s="1063"/>
      <c r="E44" s="1063"/>
      <c r="F44" s="106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2"/>
      <c r="B45" s="1063"/>
      <c r="C45" s="1063"/>
      <c r="D45" s="1063"/>
      <c r="E45" s="1063"/>
      <c r="F45" s="106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2"/>
      <c r="B46" s="1063"/>
      <c r="C46" s="1063"/>
      <c r="D46" s="1063"/>
      <c r="E46" s="1063"/>
      <c r="F46" s="106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2"/>
      <c r="B47" s="1063"/>
      <c r="C47" s="1063"/>
      <c r="D47" s="1063"/>
      <c r="E47" s="1063"/>
      <c r="F47" s="106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2"/>
      <c r="B48" s="1063"/>
      <c r="C48" s="1063"/>
      <c r="D48" s="1063"/>
      <c r="E48" s="1063"/>
      <c r="F48" s="106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2"/>
      <c r="B49" s="1063"/>
      <c r="C49" s="1063"/>
      <c r="D49" s="1063"/>
      <c r="E49" s="1063"/>
      <c r="F49" s="106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2"/>
      <c r="B50" s="1063"/>
      <c r="C50" s="1063"/>
      <c r="D50" s="1063"/>
      <c r="E50" s="1063"/>
      <c r="F50" s="106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2"/>
      <c r="B51" s="1063"/>
      <c r="C51" s="1063"/>
      <c r="D51" s="1063"/>
      <c r="E51" s="1063"/>
      <c r="F51" s="106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2"/>
      <c r="B52" s="1063"/>
      <c r="C52" s="1063"/>
      <c r="D52" s="1063"/>
      <c r="E52" s="1063"/>
      <c r="F52" s="106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62"/>
      <c r="B56" s="1063"/>
      <c r="C56" s="1063"/>
      <c r="D56" s="1063"/>
      <c r="E56" s="1063"/>
      <c r="F56" s="1064"/>
      <c r="G56" s="821"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4"/>
      <c r="AC56" s="821"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15">
      <c r="A57" s="1062"/>
      <c r="B57" s="1063"/>
      <c r="C57" s="1063"/>
      <c r="D57" s="1063"/>
      <c r="E57" s="1063"/>
      <c r="F57" s="1064"/>
      <c r="G57" s="675"/>
      <c r="H57" s="676"/>
      <c r="I57" s="676"/>
      <c r="J57" s="676"/>
      <c r="K57" s="677"/>
      <c r="L57" s="669"/>
      <c r="M57" s="670"/>
      <c r="N57" s="670"/>
      <c r="O57" s="670"/>
      <c r="P57" s="670"/>
      <c r="Q57" s="670"/>
      <c r="R57" s="670"/>
      <c r="S57" s="670"/>
      <c r="T57" s="670"/>
      <c r="U57" s="670"/>
      <c r="V57" s="670"/>
      <c r="W57" s="670"/>
      <c r="X57" s="671"/>
      <c r="Y57" s="391"/>
      <c r="Z57" s="392"/>
      <c r="AA57" s="392"/>
      <c r="AB57" s="811"/>
      <c r="AC57" s="675"/>
      <c r="AD57" s="676"/>
      <c r="AE57" s="676"/>
      <c r="AF57" s="676"/>
      <c r="AG57" s="677"/>
      <c r="AH57" s="669"/>
      <c r="AI57" s="670"/>
      <c r="AJ57" s="670"/>
      <c r="AK57" s="670"/>
      <c r="AL57" s="670"/>
      <c r="AM57" s="670"/>
      <c r="AN57" s="670"/>
      <c r="AO57" s="670"/>
      <c r="AP57" s="670"/>
      <c r="AQ57" s="670"/>
      <c r="AR57" s="670"/>
      <c r="AS57" s="670"/>
      <c r="AT57" s="671"/>
      <c r="AU57" s="391"/>
      <c r="AV57" s="392"/>
      <c r="AW57" s="392"/>
      <c r="AX57" s="393"/>
    </row>
    <row r="58" spans="1:50" ht="24.75" customHeight="1" x14ac:dyDescent="0.15">
      <c r="A58" s="1062"/>
      <c r="B58" s="1063"/>
      <c r="C58" s="1063"/>
      <c r="D58" s="1063"/>
      <c r="E58" s="1063"/>
      <c r="F58" s="106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2"/>
      <c r="B59" s="1063"/>
      <c r="C59" s="1063"/>
      <c r="D59" s="1063"/>
      <c r="E59" s="1063"/>
      <c r="F59" s="106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2"/>
      <c r="B60" s="1063"/>
      <c r="C60" s="1063"/>
      <c r="D60" s="1063"/>
      <c r="E60" s="1063"/>
      <c r="F60" s="106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2"/>
      <c r="B61" s="1063"/>
      <c r="C61" s="1063"/>
      <c r="D61" s="1063"/>
      <c r="E61" s="1063"/>
      <c r="F61" s="106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2"/>
      <c r="B62" s="1063"/>
      <c r="C62" s="1063"/>
      <c r="D62" s="1063"/>
      <c r="E62" s="1063"/>
      <c r="F62" s="106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2"/>
      <c r="B63" s="1063"/>
      <c r="C63" s="1063"/>
      <c r="D63" s="1063"/>
      <c r="E63" s="1063"/>
      <c r="F63" s="106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2"/>
      <c r="B64" s="1063"/>
      <c r="C64" s="1063"/>
      <c r="D64" s="1063"/>
      <c r="E64" s="1063"/>
      <c r="F64" s="106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2"/>
      <c r="B65" s="1063"/>
      <c r="C65" s="1063"/>
      <c r="D65" s="1063"/>
      <c r="E65" s="1063"/>
      <c r="F65" s="106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2"/>
      <c r="B66" s="1063"/>
      <c r="C66" s="1063"/>
      <c r="D66" s="1063"/>
      <c r="E66" s="1063"/>
      <c r="F66" s="106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2"/>
      <c r="B67" s="1063"/>
      <c r="C67" s="1063"/>
      <c r="D67" s="1063"/>
      <c r="E67" s="1063"/>
      <c r="F67" s="106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2"/>
      <c r="B68" s="1063"/>
      <c r="C68" s="1063"/>
      <c r="D68" s="1063"/>
      <c r="E68" s="1063"/>
      <c r="F68" s="106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62"/>
      <c r="B69" s="1063"/>
      <c r="C69" s="1063"/>
      <c r="D69" s="1063"/>
      <c r="E69" s="1063"/>
      <c r="F69" s="1064"/>
      <c r="G69" s="821"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4"/>
      <c r="AC69" s="821"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15">
      <c r="A70" s="1062"/>
      <c r="B70" s="1063"/>
      <c r="C70" s="1063"/>
      <c r="D70" s="1063"/>
      <c r="E70" s="1063"/>
      <c r="F70" s="1064"/>
      <c r="G70" s="675"/>
      <c r="H70" s="676"/>
      <c r="I70" s="676"/>
      <c r="J70" s="676"/>
      <c r="K70" s="677"/>
      <c r="L70" s="669"/>
      <c r="M70" s="670"/>
      <c r="N70" s="670"/>
      <c r="O70" s="670"/>
      <c r="P70" s="670"/>
      <c r="Q70" s="670"/>
      <c r="R70" s="670"/>
      <c r="S70" s="670"/>
      <c r="T70" s="670"/>
      <c r="U70" s="670"/>
      <c r="V70" s="670"/>
      <c r="W70" s="670"/>
      <c r="X70" s="671"/>
      <c r="Y70" s="391"/>
      <c r="Z70" s="392"/>
      <c r="AA70" s="392"/>
      <c r="AB70" s="811"/>
      <c r="AC70" s="675"/>
      <c r="AD70" s="676"/>
      <c r="AE70" s="676"/>
      <c r="AF70" s="676"/>
      <c r="AG70" s="677"/>
      <c r="AH70" s="669"/>
      <c r="AI70" s="670"/>
      <c r="AJ70" s="670"/>
      <c r="AK70" s="670"/>
      <c r="AL70" s="670"/>
      <c r="AM70" s="670"/>
      <c r="AN70" s="670"/>
      <c r="AO70" s="670"/>
      <c r="AP70" s="670"/>
      <c r="AQ70" s="670"/>
      <c r="AR70" s="670"/>
      <c r="AS70" s="670"/>
      <c r="AT70" s="671"/>
      <c r="AU70" s="391"/>
      <c r="AV70" s="392"/>
      <c r="AW70" s="392"/>
      <c r="AX70" s="393"/>
    </row>
    <row r="71" spans="1:50" ht="24.75" customHeight="1" x14ac:dyDescent="0.15">
      <c r="A71" s="1062"/>
      <c r="B71" s="1063"/>
      <c r="C71" s="1063"/>
      <c r="D71" s="1063"/>
      <c r="E71" s="1063"/>
      <c r="F71" s="106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2"/>
      <c r="B72" s="1063"/>
      <c r="C72" s="1063"/>
      <c r="D72" s="1063"/>
      <c r="E72" s="1063"/>
      <c r="F72" s="106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2"/>
      <c r="B73" s="1063"/>
      <c r="C73" s="1063"/>
      <c r="D73" s="1063"/>
      <c r="E73" s="1063"/>
      <c r="F73" s="106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2"/>
      <c r="B74" s="1063"/>
      <c r="C74" s="1063"/>
      <c r="D74" s="1063"/>
      <c r="E74" s="1063"/>
      <c r="F74" s="106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2"/>
      <c r="B75" s="1063"/>
      <c r="C75" s="1063"/>
      <c r="D75" s="1063"/>
      <c r="E75" s="1063"/>
      <c r="F75" s="106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2"/>
      <c r="B76" s="1063"/>
      <c r="C76" s="1063"/>
      <c r="D76" s="1063"/>
      <c r="E76" s="1063"/>
      <c r="F76" s="106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2"/>
      <c r="B77" s="1063"/>
      <c r="C77" s="1063"/>
      <c r="D77" s="1063"/>
      <c r="E77" s="1063"/>
      <c r="F77" s="106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2"/>
      <c r="B78" s="1063"/>
      <c r="C78" s="1063"/>
      <c r="D78" s="1063"/>
      <c r="E78" s="1063"/>
      <c r="F78" s="106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2"/>
      <c r="B79" s="1063"/>
      <c r="C79" s="1063"/>
      <c r="D79" s="1063"/>
      <c r="E79" s="1063"/>
      <c r="F79" s="106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2"/>
      <c r="B80" s="1063"/>
      <c r="C80" s="1063"/>
      <c r="D80" s="1063"/>
      <c r="E80" s="1063"/>
      <c r="F80" s="106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2"/>
      <c r="B81" s="1063"/>
      <c r="C81" s="1063"/>
      <c r="D81" s="1063"/>
      <c r="E81" s="1063"/>
      <c r="F81" s="106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62"/>
      <c r="B82" s="1063"/>
      <c r="C82" s="1063"/>
      <c r="D82" s="1063"/>
      <c r="E82" s="1063"/>
      <c r="F82" s="1064"/>
      <c r="G82" s="821"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4"/>
      <c r="AC82" s="821"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15">
      <c r="A83" s="1062"/>
      <c r="B83" s="1063"/>
      <c r="C83" s="1063"/>
      <c r="D83" s="1063"/>
      <c r="E83" s="1063"/>
      <c r="F83" s="1064"/>
      <c r="G83" s="675"/>
      <c r="H83" s="676"/>
      <c r="I83" s="676"/>
      <c r="J83" s="676"/>
      <c r="K83" s="677"/>
      <c r="L83" s="669"/>
      <c r="M83" s="670"/>
      <c r="N83" s="670"/>
      <c r="O83" s="670"/>
      <c r="P83" s="670"/>
      <c r="Q83" s="670"/>
      <c r="R83" s="670"/>
      <c r="S83" s="670"/>
      <c r="T83" s="670"/>
      <c r="U83" s="670"/>
      <c r="V83" s="670"/>
      <c r="W83" s="670"/>
      <c r="X83" s="671"/>
      <c r="Y83" s="391"/>
      <c r="Z83" s="392"/>
      <c r="AA83" s="392"/>
      <c r="AB83" s="811"/>
      <c r="AC83" s="675"/>
      <c r="AD83" s="676"/>
      <c r="AE83" s="676"/>
      <c r="AF83" s="676"/>
      <c r="AG83" s="677"/>
      <c r="AH83" s="669"/>
      <c r="AI83" s="670"/>
      <c r="AJ83" s="670"/>
      <c r="AK83" s="670"/>
      <c r="AL83" s="670"/>
      <c r="AM83" s="670"/>
      <c r="AN83" s="670"/>
      <c r="AO83" s="670"/>
      <c r="AP83" s="670"/>
      <c r="AQ83" s="670"/>
      <c r="AR83" s="670"/>
      <c r="AS83" s="670"/>
      <c r="AT83" s="671"/>
      <c r="AU83" s="391"/>
      <c r="AV83" s="392"/>
      <c r="AW83" s="392"/>
      <c r="AX83" s="393"/>
    </row>
    <row r="84" spans="1:50" ht="24.75" customHeight="1" x14ac:dyDescent="0.15">
      <c r="A84" s="1062"/>
      <c r="B84" s="1063"/>
      <c r="C84" s="1063"/>
      <c r="D84" s="1063"/>
      <c r="E84" s="1063"/>
      <c r="F84" s="106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2"/>
      <c r="B85" s="1063"/>
      <c r="C85" s="1063"/>
      <c r="D85" s="1063"/>
      <c r="E85" s="1063"/>
      <c r="F85" s="106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2"/>
      <c r="B86" s="1063"/>
      <c r="C86" s="1063"/>
      <c r="D86" s="1063"/>
      <c r="E86" s="1063"/>
      <c r="F86" s="106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2"/>
      <c r="B87" s="1063"/>
      <c r="C87" s="1063"/>
      <c r="D87" s="1063"/>
      <c r="E87" s="1063"/>
      <c r="F87" s="106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2"/>
      <c r="B88" s="1063"/>
      <c r="C88" s="1063"/>
      <c r="D88" s="1063"/>
      <c r="E88" s="1063"/>
      <c r="F88" s="106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2"/>
      <c r="B89" s="1063"/>
      <c r="C89" s="1063"/>
      <c r="D89" s="1063"/>
      <c r="E89" s="1063"/>
      <c r="F89" s="106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2"/>
      <c r="B90" s="1063"/>
      <c r="C90" s="1063"/>
      <c r="D90" s="1063"/>
      <c r="E90" s="1063"/>
      <c r="F90" s="106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2"/>
      <c r="B91" s="1063"/>
      <c r="C91" s="1063"/>
      <c r="D91" s="1063"/>
      <c r="E91" s="1063"/>
      <c r="F91" s="106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2"/>
      <c r="B92" s="1063"/>
      <c r="C92" s="1063"/>
      <c r="D92" s="1063"/>
      <c r="E92" s="1063"/>
      <c r="F92" s="106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2"/>
      <c r="B93" s="1063"/>
      <c r="C93" s="1063"/>
      <c r="D93" s="1063"/>
      <c r="E93" s="1063"/>
      <c r="F93" s="106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2"/>
      <c r="B94" s="1063"/>
      <c r="C94" s="1063"/>
      <c r="D94" s="1063"/>
      <c r="E94" s="1063"/>
      <c r="F94" s="106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62"/>
      <c r="B95" s="1063"/>
      <c r="C95" s="1063"/>
      <c r="D95" s="1063"/>
      <c r="E95" s="1063"/>
      <c r="F95" s="1064"/>
      <c r="G95" s="821"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4"/>
      <c r="AC95" s="821"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15">
      <c r="A96" s="1062"/>
      <c r="B96" s="1063"/>
      <c r="C96" s="1063"/>
      <c r="D96" s="1063"/>
      <c r="E96" s="1063"/>
      <c r="F96" s="1064"/>
      <c r="G96" s="675"/>
      <c r="H96" s="676"/>
      <c r="I96" s="676"/>
      <c r="J96" s="676"/>
      <c r="K96" s="677"/>
      <c r="L96" s="669"/>
      <c r="M96" s="670"/>
      <c r="N96" s="670"/>
      <c r="O96" s="670"/>
      <c r="P96" s="670"/>
      <c r="Q96" s="670"/>
      <c r="R96" s="670"/>
      <c r="S96" s="670"/>
      <c r="T96" s="670"/>
      <c r="U96" s="670"/>
      <c r="V96" s="670"/>
      <c r="W96" s="670"/>
      <c r="X96" s="671"/>
      <c r="Y96" s="391"/>
      <c r="Z96" s="392"/>
      <c r="AA96" s="392"/>
      <c r="AB96" s="811"/>
      <c r="AC96" s="675"/>
      <c r="AD96" s="676"/>
      <c r="AE96" s="676"/>
      <c r="AF96" s="676"/>
      <c r="AG96" s="677"/>
      <c r="AH96" s="669"/>
      <c r="AI96" s="670"/>
      <c r="AJ96" s="670"/>
      <c r="AK96" s="670"/>
      <c r="AL96" s="670"/>
      <c r="AM96" s="670"/>
      <c r="AN96" s="670"/>
      <c r="AO96" s="670"/>
      <c r="AP96" s="670"/>
      <c r="AQ96" s="670"/>
      <c r="AR96" s="670"/>
      <c r="AS96" s="670"/>
      <c r="AT96" s="671"/>
      <c r="AU96" s="391"/>
      <c r="AV96" s="392"/>
      <c r="AW96" s="392"/>
      <c r="AX96" s="393"/>
    </row>
    <row r="97" spans="1:50" ht="24.75" customHeight="1" x14ac:dyDescent="0.15">
      <c r="A97" s="1062"/>
      <c r="B97" s="1063"/>
      <c r="C97" s="1063"/>
      <c r="D97" s="1063"/>
      <c r="E97" s="1063"/>
      <c r="F97" s="106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2"/>
      <c r="B98" s="1063"/>
      <c r="C98" s="1063"/>
      <c r="D98" s="1063"/>
      <c r="E98" s="1063"/>
      <c r="F98" s="106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2"/>
      <c r="B99" s="1063"/>
      <c r="C99" s="1063"/>
      <c r="D99" s="1063"/>
      <c r="E99" s="1063"/>
      <c r="F99" s="106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2"/>
      <c r="B100" s="1063"/>
      <c r="C100" s="1063"/>
      <c r="D100" s="1063"/>
      <c r="E100" s="1063"/>
      <c r="F100" s="106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2"/>
      <c r="B101" s="1063"/>
      <c r="C101" s="1063"/>
      <c r="D101" s="1063"/>
      <c r="E101" s="1063"/>
      <c r="F101" s="106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2"/>
      <c r="B102" s="1063"/>
      <c r="C102" s="1063"/>
      <c r="D102" s="1063"/>
      <c r="E102" s="1063"/>
      <c r="F102" s="106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2"/>
      <c r="B103" s="1063"/>
      <c r="C103" s="1063"/>
      <c r="D103" s="1063"/>
      <c r="E103" s="1063"/>
      <c r="F103" s="106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2"/>
      <c r="B104" s="1063"/>
      <c r="C104" s="1063"/>
      <c r="D104" s="1063"/>
      <c r="E104" s="1063"/>
      <c r="F104" s="106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2"/>
      <c r="B105" s="1063"/>
      <c r="C105" s="1063"/>
      <c r="D105" s="1063"/>
      <c r="E105" s="1063"/>
      <c r="F105" s="106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62"/>
      <c r="B109" s="1063"/>
      <c r="C109" s="1063"/>
      <c r="D109" s="1063"/>
      <c r="E109" s="1063"/>
      <c r="F109" s="1064"/>
      <c r="G109" s="821"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15">
      <c r="A110" s="1062"/>
      <c r="B110" s="1063"/>
      <c r="C110" s="1063"/>
      <c r="D110" s="1063"/>
      <c r="E110" s="1063"/>
      <c r="F110" s="1064"/>
      <c r="G110" s="675"/>
      <c r="H110" s="676"/>
      <c r="I110" s="676"/>
      <c r="J110" s="676"/>
      <c r="K110" s="677"/>
      <c r="L110" s="669"/>
      <c r="M110" s="670"/>
      <c r="N110" s="670"/>
      <c r="O110" s="670"/>
      <c r="P110" s="670"/>
      <c r="Q110" s="670"/>
      <c r="R110" s="670"/>
      <c r="S110" s="670"/>
      <c r="T110" s="670"/>
      <c r="U110" s="670"/>
      <c r="V110" s="670"/>
      <c r="W110" s="670"/>
      <c r="X110" s="671"/>
      <c r="Y110" s="391"/>
      <c r="Z110" s="392"/>
      <c r="AA110" s="392"/>
      <c r="AB110" s="811"/>
      <c r="AC110" s="675"/>
      <c r="AD110" s="676"/>
      <c r="AE110" s="676"/>
      <c r="AF110" s="676"/>
      <c r="AG110" s="677"/>
      <c r="AH110" s="669"/>
      <c r="AI110" s="670"/>
      <c r="AJ110" s="670"/>
      <c r="AK110" s="670"/>
      <c r="AL110" s="670"/>
      <c r="AM110" s="670"/>
      <c r="AN110" s="670"/>
      <c r="AO110" s="670"/>
      <c r="AP110" s="670"/>
      <c r="AQ110" s="670"/>
      <c r="AR110" s="670"/>
      <c r="AS110" s="670"/>
      <c r="AT110" s="671"/>
      <c r="AU110" s="391"/>
      <c r="AV110" s="392"/>
      <c r="AW110" s="392"/>
      <c r="AX110" s="393"/>
    </row>
    <row r="111" spans="1:50" ht="24.75" customHeight="1" x14ac:dyDescent="0.15">
      <c r="A111" s="1062"/>
      <c r="B111" s="1063"/>
      <c r="C111" s="1063"/>
      <c r="D111" s="1063"/>
      <c r="E111" s="1063"/>
      <c r="F111" s="106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2"/>
      <c r="B112" s="1063"/>
      <c r="C112" s="1063"/>
      <c r="D112" s="1063"/>
      <c r="E112" s="1063"/>
      <c r="F112" s="106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2"/>
      <c r="B113" s="1063"/>
      <c r="C113" s="1063"/>
      <c r="D113" s="1063"/>
      <c r="E113" s="1063"/>
      <c r="F113" s="106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2"/>
      <c r="B114" s="1063"/>
      <c r="C114" s="1063"/>
      <c r="D114" s="1063"/>
      <c r="E114" s="1063"/>
      <c r="F114" s="106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2"/>
      <c r="B115" s="1063"/>
      <c r="C115" s="1063"/>
      <c r="D115" s="1063"/>
      <c r="E115" s="1063"/>
      <c r="F115" s="106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2"/>
      <c r="B116" s="1063"/>
      <c r="C116" s="1063"/>
      <c r="D116" s="1063"/>
      <c r="E116" s="1063"/>
      <c r="F116" s="106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2"/>
      <c r="B117" s="1063"/>
      <c r="C117" s="1063"/>
      <c r="D117" s="1063"/>
      <c r="E117" s="1063"/>
      <c r="F117" s="106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2"/>
      <c r="B118" s="1063"/>
      <c r="C118" s="1063"/>
      <c r="D118" s="1063"/>
      <c r="E118" s="1063"/>
      <c r="F118" s="106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2"/>
      <c r="B119" s="1063"/>
      <c r="C119" s="1063"/>
      <c r="D119" s="1063"/>
      <c r="E119" s="1063"/>
      <c r="F119" s="106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2"/>
      <c r="B120" s="1063"/>
      <c r="C120" s="1063"/>
      <c r="D120" s="1063"/>
      <c r="E120" s="1063"/>
      <c r="F120" s="106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2"/>
      <c r="B121" s="1063"/>
      <c r="C121" s="1063"/>
      <c r="D121" s="1063"/>
      <c r="E121" s="1063"/>
      <c r="F121" s="106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62"/>
      <c r="B122" s="1063"/>
      <c r="C122" s="1063"/>
      <c r="D122" s="1063"/>
      <c r="E122" s="1063"/>
      <c r="F122" s="1064"/>
      <c r="G122" s="821"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15">
      <c r="A123" s="1062"/>
      <c r="B123" s="1063"/>
      <c r="C123" s="1063"/>
      <c r="D123" s="1063"/>
      <c r="E123" s="1063"/>
      <c r="F123" s="1064"/>
      <c r="G123" s="675"/>
      <c r="H123" s="676"/>
      <c r="I123" s="676"/>
      <c r="J123" s="676"/>
      <c r="K123" s="677"/>
      <c r="L123" s="669"/>
      <c r="M123" s="670"/>
      <c r="N123" s="670"/>
      <c r="O123" s="670"/>
      <c r="P123" s="670"/>
      <c r="Q123" s="670"/>
      <c r="R123" s="670"/>
      <c r="S123" s="670"/>
      <c r="T123" s="670"/>
      <c r="U123" s="670"/>
      <c r="V123" s="670"/>
      <c r="W123" s="670"/>
      <c r="X123" s="671"/>
      <c r="Y123" s="391"/>
      <c r="Z123" s="392"/>
      <c r="AA123" s="392"/>
      <c r="AB123" s="811"/>
      <c r="AC123" s="675"/>
      <c r="AD123" s="676"/>
      <c r="AE123" s="676"/>
      <c r="AF123" s="676"/>
      <c r="AG123" s="677"/>
      <c r="AH123" s="669"/>
      <c r="AI123" s="670"/>
      <c r="AJ123" s="670"/>
      <c r="AK123" s="670"/>
      <c r="AL123" s="670"/>
      <c r="AM123" s="670"/>
      <c r="AN123" s="670"/>
      <c r="AO123" s="670"/>
      <c r="AP123" s="670"/>
      <c r="AQ123" s="670"/>
      <c r="AR123" s="670"/>
      <c r="AS123" s="670"/>
      <c r="AT123" s="671"/>
      <c r="AU123" s="391"/>
      <c r="AV123" s="392"/>
      <c r="AW123" s="392"/>
      <c r="AX123" s="393"/>
    </row>
    <row r="124" spans="1:50" ht="24.75" customHeight="1" x14ac:dyDescent="0.15">
      <c r="A124" s="1062"/>
      <c r="B124" s="1063"/>
      <c r="C124" s="1063"/>
      <c r="D124" s="1063"/>
      <c r="E124" s="1063"/>
      <c r="F124" s="106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2"/>
      <c r="B125" s="1063"/>
      <c r="C125" s="1063"/>
      <c r="D125" s="1063"/>
      <c r="E125" s="1063"/>
      <c r="F125" s="106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2"/>
      <c r="B126" s="1063"/>
      <c r="C126" s="1063"/>
      <c r="D126" s="1063"/>
      <c r="E126" s="1063"/>
      <c r="F126" s="106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2"/>
      <c r="B127" s="1063"/>
      <c r="C127" s="1063"/>
      <c r="D127" s="1063"/>
      <c r="E127" s="1063"/>
      <c r="F127" s="106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2"/>
      <c r="B128" s="1063"/>
      <c r="C128" s="1063"/>
      <c r="D128" s="1063"/>
      <c r="E128" s="1063"/>
      <c r="F128" s="106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2"/>
      <c r="B129" s="1063"/>
      <c r="C129" s="1063"/>
      <c r="D129" s="1063"/>
      <c r="E129" s="1063"/>
      <c r="F129" s="106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2"/>
      <c r="B130" s="1063"/>
      <c r="C130" s="1063"/>
      <c r="D130" s="1063"/>
      <c r="E130" s="1063"/>
      <c r="F130" s="106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2"/>
      <c r="B131" s="1063"/>
      <c r="C131" s="1063"/>
      <c r="D131" s="1063"/>
      <c r="E131" s="1063"/>
      <c r="F131" s="106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2"/>
      <c r="B132" s="1063"/>
      <c r="C132" s="1063"/>
      <c r="D132" s="1063"/>
      <c r="E132" s="1063"/>
      <c r="F132" s="106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2"/>
      <c r="B133" s="1063"/>
      <c r="C133" s="1063"/>
      <c r="D133" s="1063"/>
      <c r="E133" s="1063"/>
      <c r="F133" s="106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2"/>
      <c r="B134" s="1063"/>
      <c r="C134" s="1063"/>
      <c r="D134" s="1063"/>
      <c r="E134" s="1063"/>
      <c r="F134" s="106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62"/>
      <c r="B135" s="1063"/>
      <c r="C135" s="1063"/>
      <c r="D135" s="1063"/>
      <c r="E135" s="1063"/>
      <c r="F135" s="1064"/>
      <c r="G135" s="821"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15">
      <c r="A136" s="1062"/>
      <c r="B136" s="1063"/>
      <c r="C136" s="1063"/>
      <c r="D136" s="1063"/>
      <c r="E136" s="1063"/>
      <c r="F136" s="1064"/>
      <c r="G136" s="675"/>
      <c r="H136" s="676"/>
      <c r="I136" s="676"/>
      <c r="J136" s="676"/>
      <c r="K136" s="677"/>
      <c r="L136" s="669"/>
      <c r="M136" s="670"/>
      <c r="N136" s="670"/>
      <c r="O136" s="670"/>
      <c r="P136" s="670"/>
      <c r="Q136" s="670"/>
      <c r="R136" s="670"/>
      <c r="S136" s="670"/>
      <c r="T136" s="670"/>
      <c r="U136" s="670"/>
      <c r="V136" s="670"/>
      <c r="W136" s="670"/>
      <c r="X136" s="671"/>
      <c r="Y136" s="391"/>
      <c r="Z136" s="392"/>
      <c r="AA136" s="392"/>
      <c r="AB136" s="811"/>
      <c r="AC136" s="675"/>
      <c r="AD136" s="676"/>
      <c r="AE136" s="676"/>
      <c r="AF136" s="676"/>
      <c r="AG136" s="677"/>
      <c r="AH136" s="669"/>
      <c r="AI136" s="670"/>
      <c r="AJ136" s="670"/>
      <c r="AK136" s="670"/>
      <c r="AL136" s="670"/>
      <c r="AM136" s="670"/>
      <c r="AN136" s="670"/>
      <c r="AO136" s="670"/>
      <c r="AP136" s="670"/>
      <c r="AQ136" s="670"/>
      <c r="AR136" s="670"/>
      <c r="AS136" s="670"/>
      <c r="AT136" s="671"/>
      <c r="AU136" s="391"/>
      <c r="AV136" s="392"/>
      <c r="AW136" s="392"/>
      <c r="AX136" s="393"/>
    </row>
    <row r="137" spans="1:50" ht="24.75" customHeight="1" x14ac:dyDescent="0.15">
      <c r="A137" s="1062"/>
      <c r="B137" s="1063"/>
      <c r="C137" s="1063"/>
      <c r="D137" s="1063"/>
      <c r="E137" s="1063"/>
      <c r="F137" s="106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2"/>
      <c r="B138" s="1063"/>
      <c r="C138" s="1063"/>
      <c r="D138" s="1063"/>
      <c r="E138" s="1063"/>
      <c r="F138" s="106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2"/>
      <c r="B139" s="1063"/>
      <c r="C139" s="1063"/>
      <c r="D139" s="1063"/>
      <c r="E139" s="1063"/>
      <c r="F139" s="106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2"/>
      <c r="B140" s="1063"/>
      <c r="C140" s="1063"/>
      <c r="D140" s="1063"/>
      <c r="E140" s="1063"/>
      <c r="F140" s="106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2"/>
      <c r="B141" s="1063"/>
      <c r="C141" s="1063"/>
      <c r="D141" s="1063"/>
      <c r="E141" s="1063"/>
      <c r="F141" s="106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2"/>
      <c r="B142" s="1063"/>
      <c r="C142" s="1063"/>
      <c r="D142" s="1063"/>
      <c r="E142" s="1063"/>
      <c r="F142" s="106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2"/>
      <c r="B143" s="1063"/>
      <c r="C143" s="1063"/>
      <c r="D143" s="1063"/>
      <c r="E143" s="1063"/>
      <c r="F143" s="106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2"/>
      <c r="B144" s="1063"/>
      <c r="C144" s="1063"/>
      <c r="D144" s="1063"/>
      <c r="E144" s="1063"/>
      <c r="F144" s="106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2"/>
      <c r="B145" s="1063"/>
      <c r="C145" s="1063"/>
      <c r="D145" s="1063"/>
      <c r="E145" s="1063"/>
      <c r="F145" s="106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2"/>
      <c r="B146" s="1063"/>
      <c r="C146" s="1063"/>
      <c r="D146" s="1063"/>
      <c r="E146" s="1063"/>
      <c r="F146" s="106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2"/>
      <c r="B147" s="1063"/>
      <c r="C147" s="1063"/>
      <c r="D147" s="1063"/>
      <c r="E147" s="1063"/>
      <c r="F147" s="106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62"/>
      <c r="B148" s="1063"/>
      <c r="C148" s="1063"/>
      <c r="D148" s="1063"/>
      <c r="E148" s="1063"/>
      <c r="F148" s="1064"/>
      <c r="G148" s="821"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15">
      <c r="A149" s="1062"/>
      <c r="B149" s="1063"/>
      <c r="C149" s="1063"/>
      <c r="D149" s="1063"/>
      <c r="E149" s="1063"/>
      <c r="F149" s="1064"/>
      <c r="G149" s="675"/>
      <c r="H149" s="676"/>
      <c r="I149" s="676"/>
      <c r="J149" s="676"/>
      <c r="K149" s="677"/>
      <c r="L149" s="669"/>
      <c r="M149" s="670"/>
      <c r="N149" s="670"/>
      <c r="O149" s="670"/>
      <c r="P149" s="670"/>
      <c r="Q149" s="670"/>
      <c r="R149" s="670"/>
      <c r="S149" s="670"/>
      <c r="T149" s="670"/>
      <c r="U149" s="670"/>
      <c r="V149" s="670"/>
      <c r="W149" s="670"/>
      <c r="X149" s="671"/>
      <c r="Y149" s="391"/>
      <c r="Z149" s="392"/>
      <c r="AA149" s="392"/>
      <c r="AB149" s="811"/>
      <c r="AC149" s="675"/>
      <c r="AD149" s="676"/>
      <c r="AE149" s="676"/>
      <c r="AF149" s="676"/>
      <c r="AG149" s="677"/>
      <c r="AH149" s="669"/>
      <c r="AI149" s="670"/>
      <c r="AJ149" s="670"/>
      <c r="AK149" s="670"/>
      <c r="AL149" s="670"/>
      <c r="AM149" s="670"/>
      <c r="AN149" s="670"/>
      <c r="AO149" s="670"/>
      <c r="AP149" s="670"/>
      <c r="AQ149" s="670"/>
      <c r="AR149" s="670"/>
      <c r="AS149" s="670"/>
      <c r="AT149" s="671"/>
      <c r="AU149" s="391"/>
      <c r="AV149" s="392"/>
      <c r="AW149" s="392"/>
      <c r="AX149" s="393"/>
    </row>
    <row r="150" spans="1:50" ht="24.75" customHeight="1" x14ac:dyDescent="0.15">
      <c r="A150" s="1062"/>
      <c r="B150" s="1063"/>
      <c r="C150" s="1063"/>
      <c r="D150" s="1063"/>
      <c r="E150" s="1063"/>
      <c r="F150" s="106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2"/>
      <c r="B151" s="1063"/>
      <c r="C151" s="1063"/>
      <c r="D151" s="1063"/>
      <c r="E151" s="1063"/>
      <c r="F151" s="106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2"/>
      <c r="B152" s="1063"/>
      <c r="C152" s="1063"/>
      <c r="D152" s="1063"/>
      <c r="E152" s="1063"/>
      <c r="F152" s="106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2"/>
      <c r="B153" s="1063"/>
      <c r="C153" s="1063"/>
      <c r="D153" s="1063"/>
      <c r="E153" s="1063"/>
      <c r="F153" s="106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2"/>
      <c r="B154" s="1063"/>
      <c r="C154" s="1063"/>
      <c r="D154" s="1063"/>
      <c r="E154" s="1063"/>
      <c r="F154" s="106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2"/>
      <c r="B155" s="1063"/>
      <c r="C155" s="1063"/>
      <c r="D155" s="1063"/>
      <c r="E155" s="1063"/>
      <c r="F155" s="106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2"/>
      <c r="B156" s="1063"/>
      <c r="C156" s="1063"/>
      <c r="D156" s="1063"/>
      <c r="E156" s="1063"/>
      <c r="F156" s="106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2"/>
      <c r="B157" s="1063"/>
      <c r="C157" s="1063"/>
      <c r="D157" s="1063"/>
      <c r="E157" s="1063"/>
      <c r="F157" s="106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2"/>
      <c r="B158" s="1063"/>
      <c r="C158" s="1063"/>
      <c r="D158" s="1063"/>
      <c r="E158" s="1063"/>
      <c r="F158" s="106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62"/>
      <c r="B162" s="1063"/>
      <c r="C162" s="1063"/>
      <c r="D162" s="1063"/>
      <c r="E162" s="1063"/>
      <c r="F162" s="1064"/>
      <c r="G162" s="821"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15">
      <c r="A163" s="1062"/>
      <c r="B163" s="1063"/>
      <c r="C163" s="1063"/>
      <c r="D163" s="1063"/>
      <c r="E163" s="1063"/>
      <c r="F163" s="1064"/>
      <c r="G163" s="675"/>
      <c r="H163" s="676"/>
      <c r="I163" s="676"/>
      <c r="J163" s="676"/>
      <c r="K163" s="677"/>
      <c r="L163" s="669"/>
      <c r="M163" s="670"/>
      <c r="N163" s="670"/>
      <c r="O163" s="670"/>
      <c r="P163" s="670"/>
      <c r="Q163" s="670"/>
      <c r="R163" s="670"/>
      <c r="S163" s="670"/>
      <c r="T163" s="670"/>
      <c r="U163" s="670"/>
      <c r="V163" s="670"/>
      <c r="W163" s="670"/>
      <c r="X163" s="671"/>
      <c r="Y163" s="391"/>
      <c r="Z163" s="392"/>
      <c r="AA163" s="392"/>
      <c r="AB163" s="811"/>
      <c r="AC163" s="675"/>
      <c r="AD163" s="676"/>
      <c r="AE163" s="676"/>
      <c r="AF163" s="676"/>
      <c r="AG163" s="677"/>
      <c r="AH163" s="669"/>
      <c r="AI163" s="670"/>
      <c r="AJ163" s="670"/>
      <c r="AK163" s="670"/>
      <c r="AL163" s="670"/>
      <c r="AM163" s="670"/>
      <c r="AN163" s="670"/>
      <c r="AO163" s="670"/>
      <c r="AP163" s="670"/>
      <c r="AQ163" s="670"/>
      <c r="AR163" s="670"/>
      <c r="AS163" s="670"/>
      <c r="AT163" s="671"/>
      <c r="AU163" s="391"/>
      <c r="AV163" s="392"/>
      <c r="AW163" s="392"/>
      <c r="AX163" s="393"/>
    </row>
    <row r="164" spans="1:50" ht="24.75" customHeight="1" x14ac:dyDescent="0.15">
      <c r="A164" s="1062"/>
      <c r="B164" s="1063"/>
      <c r="C164" s="1063"/>
      <c r="D164" s="1063"/>
      <c r="E164" s="1063"/>
      <c r="F164" s="106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2"/>
      <c r="B165" s="1063"/>
      <c r="C165" s="1063"/>
      <c r="D165" s="1063"/>
      <c r="E165" s="1063"/>
      <c r="F165" s="106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2"/>
      <c r="B166" s="1063"/>
      <c r="C166" s="1063"/>
      <c r="D166" s="1063"/>
      <c r="E166" s="1063"/>
      <c r="F166" s="106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2"/>
      <c r="B167" s="1063"/>
      <c r="C167" s="1063"/>
      <c r="D167" s="1063"/>
      <c r="E167" s="1063"/>
      <c r="F167" s="106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2"/>
      <c r="B168" s="1063"/>
      <c r="C168" s="1063"/>
      <c r="D168" s="1063"/>
      <c r="E168" s="1063"/>
      <c r="F168" s="106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2"/>
      <c r="B169" s="1063"/>
      <c r="C169" s="1063"/>
      <c r="D169" s="1063"/>
      <c r="E169" s="1063"/>
      <c r="F169" s="106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2"/>
      <c r="B170" s="1063"/>
      <c r="C170" s="1063"/>
      <c r="D170" s="1063"/>
      <c r="E170" s="1063"/>
      <c r="F170" s="106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2"/>
      <c r="B171" s="1063"/>
      <c r="C171" s="1063"/>
      <c r="D171" s="1063"/>
      <c r="E171" s="1063"/>
      <c r="F171" s="106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2"/>
      <c r="B172" s="1063"/>
      <c r="C172" s="1063"/>
      <c r="D172" s="1063"/>
      <c r="E172" s="1063"/>
      <c r="F172" s="106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2"/>
      <c r="B173" s="1063"/>
      <c r="C173" s="1063"/>
      <c r="D173" s="1063"/>
      <c r="E173" s="1063"/>
      <c r="F173" s="106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2"/>
      <c r="B174" s="1063"/>
      <c r="C174" s="1063"/>
      <c r="D174" s="1063"/>
      <c r="E174" s="1063"/>
      <c r="F174" s="106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62"/>
      <c r="B175" s="1063"/>
      <c r="C175" s="1063"/>
      <c r="D175" s="1063"/>
      <c r="E175" s="1063"/>
      <c r="F175" s="1064"/>
      <c r="G175" s="821"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15">
      <c r="A176" s="1062"/>
      <c r="B176" s="1063"/>
      <c r="C176" s="1063"/>
      <c r="D176" s="1063"/>
      <c r="E176" s="1063"/>
      <c r="F176" s="1064"/>
      <c r="G176" s="675"/>
      <c r="H176" s="676"/>
      <c r="I176" s="676"/>
      <c r="J176" s="676"/>
      <c r="K176" s="677"/>
      <c r="L176" s="669"/>
      <c r="M176" s="670"/>
      <c r="N176" s="670"/>
      <c r="O176" s="670"/>
      <c r="P176" s="670"/>
      <c r="Q176" s="670"/>
      <c r="R176" s="670"/>
      <c r="S176" s="670"/>
      <c r="T176" s="670"/>
      <c r="U176" s="670"/>
      <c r="V176" s="670"/>
      <c r="W176" s="670"/>
      <c r="X176" s="671"/>
      <c r="Y176" s="391"/>
      <c r="Z176" s="392"/>
      <c r="AA176" s="392"/>
      <c r="AB176" s="811"/>
      <c r="AC176" s="675"/>
      <c r="AD176" s="676"/>
      <c r="AE176" s="676"/>
      <c r="AF176" s="676"/>
      <c r="AG176" s="677"/>
      <c r="AH176" s="669"/>
      <c r="AI176" s="670"/>
      <c r="AJ176" s="670"/>
      <c r="AK176" s="670"/>
      <c r="AL176" s="670"/>
      <c r="AM176" s="670"/>
      <c r="AN176" s="670"/>
      <c r="AO176" s="670"/>
      <c r="AP176" s="670"/>
      <c r="AQ176" s="670"/>
      <c r="AR176" s="670"/>
      <c r="AS176" s="670"/>
      <c r="AT176" s="671"/>
      <c r="AU176" s="391"/>
      <c r="AV176" s="392"/>
      <c r="AW176" s="392"/>
      <c r="AX176" s="393"/>
    </row>
    <row r="177" spans="1:50" ht="24.75" customHeight="1" x14ac:dyDescent="0.15">
      <c r="A177" s="1062"/>
      <c r="B177" s="1063"/>
      <c r="C177" s="1063"/>
      <c r="D177" s="1063"/>
      <c r="E177" s="1063"/>
      <c r="F177" s="106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2"/>
      <c r="B178" s="1063"/>
      <c r="C178" s="1063"/>
      <c r="D178" s="1063"/>
      <c r="E178" s="1063"/>
      <c r="F178" s="106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2"/>
      <c r="B179" s="1063"/>
      <c r="C179" s="1063"/>
      <c r="D179" s="1063"/>
      <c r="E179" s="1063"/>
      <c r="F179" s="106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2"/>
      <c r="B180" s="1063"/>
      <c r="C180" s="1063"/>
      <c r="D180" s="1063"/>
      <c r="E180" s="1063"/>
      <c r="F180" s="106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2"/>
      <c r="B181" s="1063"/>
      <c r="C181" s="1063"/>
      <c r="D181" s="1063"/>
      <c r="E181" s="1063"/>
      <c r="F181" s="106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2"/>
      <c r="B182" s="1063"/>
      <c r="C182" s="1063"/>
      <c r="D182" s="1063"/>
      <c r="E182" s="1063"/>
      <c r="F182" s="106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2"/>
      <c r="B183" s="1063"/>
      <c r="C183" s="1063"/>
      <c r="D183" s="1063"/>
      <c r="E183" s="1063"/>
      <c r="F183" s="106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2"/>
      <c r="B184" s="1063"/>
      <c r="C184" s="1063"/>
      <c r="D184" s="1063"/>
      <c r="E184" s="1063"/>
      <c r="F184" s="106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2"/>
      <c r="B185" s="1063"/>
      <c r="C185" s="1063"/>
      <c r="D185" s="1063"/>
      <c r="E185" s="1063"/>
      <c r="F185" s="106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2"/>
      <c r="B186" s="1063"/>
      <c r="C186" s="1063"/>
      <c r="D186" s="1063"/>
      <c r="E186" s="1063"/>
      <c r="F186" s="106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2"/>
      <c r="B187" s="1063"/>
      <c r="C187" s="1063"/>
      <c r="D187" s="1063"/>
      <c r="E187" s="1063"/>
      <c r="F187" s="106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62"/>
      <c r="B188" s="1063"/>
      <c r="C188" s="1063"/>
      <c r="D188" s="1063"/>
      <c r="E188" s="1063"/>
      <c r="F188" s="1064"/>
      <c r="G188" s="821"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15">
      <c r="A189" s="1062"/>
      <c r="B189" s="1063"/>
      <c r="C189" s="1063"/>
      <c r="D189" s="1063"/>
      <c r="E189" s="1063"/>
      <c r="F189" s="1064"/>
      <c r="G189" s="675"/>
      <c r="H189" s="676"/>
      <c r="I189" s="676"/>
      <c r="J189" s="676"/>
      <c r="K189" s="677"/>
      <c r="L189" s="669"/>
      <c r="M189" s="670"/>
      <c r="N189" s="670"/>
      <c r="O189" s="670"/>
      <c r="P189" s="670"/>
      <c r="Q189" s="670"/>
      <c r="R189" s="670"/>
      <c r="S189" s="670"/>
      <c r="T189" s="670"/>
      <c r="U189" s="670"/>
      <c r="V189" s="670"/>
      <c r="W189" s="670"/>
      <c r="X189" s="671"/>
      <c r="Y189" s="391"/>
      <c r="Z189" s="392"/>
      <c r="AA189" s="392"/>
      <c r="AB189" s="811"/>
      <c r="AC189" s="675"/>
      <c r="AD189" s="676"/>
      <c r="AE189" s="676"/>
      <c r="AF189" s="676"/>
      <c r="AG189" s="677"/>
      <c r="AH189" s="669"/>
      <c r="AI189" s="670"/>
      <c r="AJ189" s="670"/>
      <c r="AK189" s="670"/>
      <c r="AL189" s="670"/>
      <c r="AM189" s="670"/>
      <c r="AN189" s="670"/>
      <c r="AO189" s="670"/>
      <c r="AP189" s="670"/>
      <c r="AQ189" s="670"/>
      <c r="AR189" s="670"/>
      <c r="AS189" s="670"/>
      <c r="AT189" s="671"/>
      <c r="AU189" s="391"/>
      <c r="AV189" s="392"/>
      <c r="AW189" s="392"/>
      <c r="AX189" s="393"/>
    </row>
    <row r="190" spans="1:50" ht="24.75" customHeight="1" x14ac:dyDescent="0.15">
      <c r="A190" s="1062"/>
      <c r="B190" s="1063"/>
      <c r="C190" s="1063"/>
      <c r="D190" s="1063"/>
      <c r="E190" s="1063"/>
      <c r="F190" s="106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2"/>
      <c r="B191" s="1063"/>
      <c r="C191" s="1063"/>
      <c r="D191" s="1063"/>
      <c r="E191" s="1063"/>
      <c r="F191" s="106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2"/>
      <c r="B192" s="1063"/>
      <c r="C192" s="1063"/>
      <c r="D192" s="1063"/>
      <c r="E192" s="1063"/>
      <c r="F192" s="106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2"/>
      <c r="B193" s="1063"/>
      <c r="C193" s="1063"/>
      <c r="D193" s="1063"/>
      <c r="E193" s="1063"/>
      <c r="F193" s="106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2"/>
      <c r="B194" s="1063"/>
      <c r="C194" s="1063"/>
      <c r="D194" s="1063"/>
      <c r="E194" s="1063"/>
      <c r="F194" s="106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2"/>
      <c r="B195" s="1063"/>
      <c r="C195" s="1063"/>
      <c r="D195" s="1063"/>
      <c r="E195" s="1063"/>
      <c r="F195" s="106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2"/>
      <c r="B196" s="1063"/>
      <c r="C196" s="1063"/>
      <c r="D196" s="1063"/>
      <c r="E196" s="1063"/>
      <c r="F196" s="106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2"/>
      <c r="B197" s="1063"/>
      <c r="C197" s="1063"/>
      <c r="D197" s="1063"/>
      <c r="E197" s="1063"/>
      <c r="F197" s="106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2"/>
      <c r="B198" s="1063"/>
      <c r="C198" s="1063"/>
      <c r="D198" s="1063"/>
      <c r="E198" s="1063"/>
      <c r="F198" s="106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2"/>
      <c r="B199" s="1063"/>
      <c r="C199" s="1063"/>
      <c r="D199" s="1063"/>
      <c r="E199" s="1063"/>
      <c r="F199" s="106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2"/>
      <c r="B200" s="1063"/>
      <c r="C200" s="1063"/>
      <c r="D200" s="1063"/>
      <c r="E200" s="1063"/>
      <c r="F200" s="106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62"/>
      <c r="B201" s="1063"/>
      <c r="C201" s="1063"/>
      <c r="D201" s="1063"/>
      <c r="E201" s="1063"/>
      <c r="F201" s="1064"/>
      <c r="G201" s="821"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15">
      <c r="A202" s="1062"/>
      <c r="B202" s="1063"/>
      <c r="C202" s="1063"/>
      <c r="D202" s="1063"/>
      <c r="E202" s="1063"/>
      <c r="F202" s="1064"/>
      <c r="G202" s="675"/>
      <c r="H202" s="676"/>
      <c r="I202" s="676"/>
      <c r="J202" s="676"/>
      <c r="K202" s="677"/>
      <c r="L202" s="669"/>
      <c r="M202" s="670"/>
      <c r="N202" s="670"/>
      <c r="O202" s="670"/>
      <c r="P202" s="670"/>
      <c r="Q202" s="670"/>
      <c r="R202" s="670"/>
      <c r="S202" s="670"/>
      <c r="T202" s="670"/>
      <c r="U202" s="670"/>
      <c r="V202" s="670"/>
      <c r="W202" s="670"/>
      <c r="X202" s="671"/>
      <c r="Y202" s="391"/>
      <c r="Z202" s="392"/>
      <c r="AA202" s="392"/>
      <c r="AB202" s="811"/>
      <c r="AC202" s="675"/>
      <c r="AD202" s="676"/>
      <c r="AE202" s="676"/>
      <c r="AF202" s="676"/>
      <c r="AG202" s="677"/>
      <c r="AH202" s="669"/>
      <c r="AI202" s="670"/>
      <c r="AJ202" s="670"/>
      <c r="AK202" s="670"/>
      <c r="AL202" s="670"/>
      <c r="AM202" s="670"/>
      <c r="AN202" s="670"/>
      <c r="AO202" s="670"/>
      <c r="AP202" s="670"/>
      <c r="AQ202" s="670"/>
      <c r="AR202" s="670"/>
      <c r="AS202" s="670"/>
      <c r="AT202" s="671"/>
      <c r="AU202" s="391"/>
      <c r="AV202" s="392"/>
      <c r="AW202" s="392"/>
      <c r="AX202" s="393"/>
    </row>
    <row r="203" spans="1:50" ht="24.75" customHeight="1" x14ac:dyDescent="0.15">
      <c r="A203" s="1062"/>
      <c r="B203" s="1063"/>
      <c r="C203" s="1063"/>
      <c r="D203" s="1063"/>
      <c r="E203" s="1063"/>
      <c r="F203" s="106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2"/>
      <c r="B204" s="1063"/>
      <c r="C204" s="1063"/>
      <c r="D204" s="1063"/>
      <c r="E204" s="1063"/>
      <c r="F204" s="106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2"/>
      <c r="B205" s="1063"/>
      <c r="C205" s="1063"/>
      <c r="D205" s="1063"/>
      <c r="E205" s="1063"/>
      <c r="F205" s="106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2"/>
      <c r="B206" s="1063"/>
      <c r="C206" s="1063"/>
      <c r="D206" s="1063"/>
      <c r="E206" s="1063"/>
      <c r="F206" s="106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2"/>
      <c r="B207" s="1063"/>
      <c r="C207" s="1063"/>
      <c r="D207" s="1063"/>
      <c r="E207" s="1063"/>
      <c r="F207" s="106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2"/>
      <c r="B208" s="1063"/>
      <c r="C208" s="1063"/>
      <c r="D208" s="1063"/>
      <c r="E208" s="1063"/>
      <c r="F208" s="106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2"/>
      <c r="B209" s="1063"/>
      <c r="C209" s="1063"/>
      <c r="D209" s="1063"/>
      <c r="E209" s="1063"/>
      <c r="F209" s="106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2"/>
      <c r="B210" s="1063"/>
      <c r="C210" s="1063"/>
      <c r="D210" s="1063"/>
      <c r="E210" s="1063"/>
      <c r="F210" s="106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2"/>
      <c r="B211" s="1063"/>
      <c r="C211" s="1063"/>
      <c r="D211" s="1063"/>
      <c r="E211" s="1063"/>
      <c r="F211" s="106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62"/>
      <c r="B215" s="1063"/>
      <c r="C215" s="1063"/>
      <c r="D215" s="1063"/>
      <c r="E215" s="1063"/>
      <c r="F215" s="1064"/>
      <c r="G215" s="821"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15">
      <c r="A216" s="1062"/>
      <c r="B216" s="1063"/>
      <c r="C216" s="1063"/>
      <c r="D216" s="1063"/>
      <c r="E216" s="1063"/>
      <c r="F216" s="1064"/>
      <c r="G216" s="675"/>
      <c r="H216" s="676"/>
      <c r="I216" s="676"/>
      <c r="J216" s="676"/>
      <c r="K216" s="677"/>
      <c r="L216" s="669"/>
      <c r="M216" s="670"/>
      <c r="N216" s="670"/>
      <c r="O216" s="670"/>
      <c r="P216" s="670"/>
      <c r="Q216" s="670"/>
      <c r="R216" s="670"/>
      <c r="S216" s="670"/>
      <c r="T216" s="670"/>
      <c r="U216" s="670"/>
      <c r="V216" s="670"/>
      <c r="W216" s="670"/>
      <c r="X216" s="671"/>
      <c r="Y216" s="391"/>
      <c r="Z216" s="392"/>
      <c r="AA216" s="392"/>
      <c r="AB216" s="811"/>
      <c r="AC216" s="675"/>
      <c r="AD216" s="676"/>
      <c r="AE216" s="676"/>
      <c r="AF216" s="676"/>
      <c r="AG216" s="677"/>
      <c r="AH216" s="669"/>
      <c r="AI216" s="670"/>
      <c r="AJ216" s="670"/>
      <c r="AK216" s="670"/>
      <c r="AL216" s="670"/>
      <c r="AM216" s="670"/>
      <c r="AN216" s="670"/>
      <c r="AO216" s="670"/>
      <c r="AP216" s="670"/>
      <c r="AQ216" s="670"/>
      <c r="AR216" s="670"/>
      <c r="AS216" s="670"/>
      <c r="AT216" s="671"/>
      <c r="AU216" s="391"/>
      <c r="AV216" s="392"/>
      <c r="AW216" s="392"/>
      <c r="AX216" s="393"/>
    </row>
    <row r="217" spans="1:50" ht="24.75" customHeight="1" x14ac:dyDescent="0.15">
      <c r="A217" s="1062"/>
      <c r="B217" s="1063"/>
      <c r="C217" s="1063"/>
      <c r="D217" s="1063"/>
      <c r="E217" s="1063"/>
      <c r="F217" s="106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2"/>
      <c r="B218" s="1063"/>
      <c r="C218" s="1063"/>
      <c r="D218" s="1063"/>
      <c r="E218" s="1063"/>
      <c r="F218" s="106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2"/>
      <c r="B219" s="1063"/>
      <c r="C219" s="1063"/>
      <c r="D219" s="1063"/>
      <c r="E219" s="1063"/>
      <c r="F219" s="106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2"/>
      <c r="B220" s="1063"/>
      <c r="C220" s="1063"/>
      <c r="D220" s="1063"/>
      <c r="E220" s="1063"/>
      <c r="F220" s="106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2"/>
      <c r="B221" s="1063"/>
      <c r="C221" s="1063"/>
      <c r="D221" s="1063"/>
      <c r="E221" s="1063"/>
      <c r="F221" s="106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2"/>
      <c r="B222" s="1063"/>
      <c r="C222" s="1063"/>
      <c r="D222" s="1063"/>
      <c r="E222" s="1063"/>
      <c r="F222" s="106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2"/>
      <c r="B223" s="1063"/>
      <c r="C223" s="1063"/>
      <c r="D223" s="1063"/>
      <c r="E223" s="1063"/>
      <c r="F223" s="106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2"/>
      <c r="B224" s="1063"/>
      <c r="C224" s="1063"/>
      <c r="D224" s="1063"/>
      <c r="E224" s="1063"/>
      <c r="F224" s="106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2"/>
      <c r="B225" s="1063"/>
      <c r="C225" s="1063"/>
      <c r="D225" s="1063"/>
      <c r="E225" s="1063"/>
      <c r="F225" s="106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2"/>
      <c r="B226" s="1063"/>
      <c r="C226" s="1063"/>
      <c r="D226" s="1063"/>
      <c r="E226" s="1063"/>
      <c r="F226" s="106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2"/>
      <c r="B227" s="1063"/>
      <c r="C227" s="1063"/>
      <c r="D227" s="1063"/>
      <c r="E227" s="1063"/>
      <c r="F227" s="106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62"/>
      <c r="B228" s="1063"/>
      <c r="C228" s="1063"/>
      <c r="D228" s="1063"/>
      <c r="E228" s="1063"/>
      <c r="F228" s="1064"/>
      <c r="G228" s="821"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15">
      <c r="A229" s="1062"/>
      <c r="B229" s="1063"/>
      <c r="C229" s="1063"/>
      <c r="D229" s="1063"/>
      <c r="E229" s="1063"/>
      <c r="F229" s="1064"/>
      <c r="G229" s="675"/>
      <c r="H229" s="676"/>
      <c r="I229" s="676"/>
      <c r="J229" s="676"/>
      <c r="K229" s="677"/>
      <c r="L229" s="669"/>
      <c r="M229" s="670"/>
      <c r="N229" s="670"/>
      <c r="O229" s="670"/>
      <c r="P229" s="670"/>
      <c r="Q229" s="670"/>
      <c r="R229" s="670"/>
      <c r="S229" s="670"/>
      <c r="T229" s="670"/>
      <c r="U229" s="670"/>
      <c r="V229" s="670"/>
      <c r="W229" s="670"/>
      <c r="X229" s="671"/>
      <c r="Y229" s="391"/>
      <c r="Z229" s="392"/>
      <c r="AA229" s="392"/>
      <c r="AB229" s="811"/>
      <c r="AC229" s="675"/>
      <c r="AD229" s="676"/>
      <c r="AE229" s="676"/>
      <c r="AF229" s="676"/>
      <c r="AG229" s="677"/>
      <c r="AH229" s="669"/>
      <c r="AI229" s="670"/>
      <c r="AJ229" s="670"/>
      <c r="AK229" s="670"/>
      <c r="AL229" s="670"/>
      <c r="AM229" s="670"/>
      <c r="AN229" s="670"/>
      <c r="AO229" s="670"/>
      <c r="AP229" s="670"/>
      <c r="AQ229" s="670"/>
      <c r="AR229" s="670"/>
      <c r="AS229" s="670"/>
      <c r="AT229" s="671"/>
      <c r="AU229" s="391"/>
      <c r="AV229" s="392"/>
      <c r="AW229" s="392"/>
      <c r="AX229" s="393"/>
    </row>
    <row r="230" spans="1:50" ht="24.75" customHeight="1" x14ac:dyDescent="0.15">
      <c r="A230" s="1062"/>
      <c r="B230" s="1063"/>
      <c r="C230" s="1063"/>
      <c r="D230" s="1063"/>
      <c r="E230" s="1063"/>
      <c r="F230" s="106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2"/>
      <c r="B231" s="1063"/>
      <c r="C231" s="1063"/>
      <c r="D231" s="1063"/>
      <c r="E231" s="1063"/>
      <c r="F231" s="106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2"/>
      <c r="B232" s="1063"/>
      <c r="C232" s="1063"/>
      <c r="D232" s="1063"/>
      <c r="E232" s="1063"/>
      <c r="F232" s="106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2"/>
      <c r="B233" s="1063"/>
      <c r="C233" s="1063"/>
      <c r="D233" s="1063"/>
      <c r="E233" s="1063"/>
      <c r="F233" s="106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2"/>
      <c r="B234" s="1063"/>
      <c r="C234" s="1063"/>
      <c r="D234" s="1063"/>
      <c r="E234" s="1063"/>
      <c r="F234" s="106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2"/>
      <c r="B235" s="1063"/>
      <c r="C235" s="1063"/>
      <c r="D235" s="1063"/>
      <c r="E235" s="1063"/>
      <c r="F235" s="106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2"/>
      <c r="B236" s="1063"/>
      <c r="C236" s="1063"/>
      <c r="D236" s="1063"/>
      <c r="E236" s="1063"/>
      <c r="F236" s="106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2"/>
      <c r="B237" s="1063"/>
      <c r="C237" s="1063"/>
      <c r="D237" s="1063"/>
      <c r="E237" s="1063"/>
      <c r="F237" s="106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2"/>
      <c r="B238" s="1063"/>
      <c r="C238" s="1063"/>
      <c r="D238" s="1063"/>
      <c r="E238" s="1063"/>
      <c r="F238" s="106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2"/>
      <c r="B239" s="1063"/>
      <c r="C239" s="1063"/>
      <c r="D239" s="1063"/>
      <c r="E239" s="1063"/>
      <c r="F239" s="106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2"/>
      <c r="B240" s="1063"/>
      <c r="C240" s="1063"/>
      <c r="D240" s="1063"/>
      <c r="E240" s="1063"/>
      <c r="F240" s="106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62"/>
      <c r="B241" s="1063"/>
      <c r="C241" s="1063"/>
      <c r="D241" s="1063"/>
      <c r="E241" s="1063"/>
      <c r="F241" s="1064"/>
      <c r="G241" s="821"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15">
      <c r="A242" s="1062"/>
      <c r="B242" s="1063"/>
      <c r="C242" s="1063"/>
      <c r="D242" s="1063"/>
      <c r="E242" s="1063"/>
      <c r="F242" s="1064"/>
      <c r="G242" s="675"/>
      <c r="H242" s="676"/>
      <c r="I242" s="676"/>
      <c r="J242" s="676"/>
      <c r="K242" s="677"/>
      <c r="L242" s="669"/>
      <c r="M242" s="670"/>
      <c r="N242" s="670"/>
      <c r="O242" s="670"/>
      <c r="P242" s="670"/>
      <c r="Q242" s="670"/>
      <c r="R242" s="670"/>
      <c r="S242" s="670"/>
      <c r="T242" s="670"/>
      <c r="U242" s="670"/>
      <c r="V242" s="670"/>
      <c r="W242" s="670"/>
      <c r="X242" s="671"/>
      <c r="Y242" s="391"/>
      <c r="Z242" s="392"/>
      <c r="AA242" s="392"/>
      <c r="AB242" s="811"/>
      <c r="AC242" s="675"/>
      <c r="AD242" s="676"/>
      <c r="AE242" s="676"/>
      <c r="AF242" s="676"/>
      <c r="AG242" s="677"/>
      <c r="AH242" s="669"/>
      <c r="AI242" s="670"/>
      <c r="AJ242" s="670"/>
      <c r="AK242" s="670"/>
      <c r="AL242" s="670"/>
      <c r="AM242" s="670"/>
      <c r="AN242" s="670"/>
      <c r="AO242" s="670"/>
      <c r="AP242" s="670"/>
      <c r="AQ242" s="670"/>
      <c r="AR242" s="670"/>
      <c r="AS242" s="670"/>
      <c r="AT242" s="671"/>
      <c r="AU242" s="391"/>
      <c r="AV242" s="392"/>
      <c r="AW242" s="392"/>
      <c r="AX242" s="393"/>
    </row>
    <row r="243" spans="1:50" ht="24.75" customHeight="1" x14ac:dyDescent="0.15">
      <c r="A243" s="1062"/>
      <c r="B243" s="1063"/>
      <c r="C243" s="1063"/>
      <c r="D243" s="1063"/>
      <c r="E243" s="1063"/>
      <c r="F243" s="106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2"/>
      <c r="B244" s="1063"/>
      <c r="C244" s="1063"/>
      <c r="D244" s="1063"/>
      <c r="E244" s="1063"/>
      <c r="F244" s="106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2"/>
      <c r="B245" s="1063"/>
      <c r="C245" s="1063"/>
      <c r="D245" s="1063"/>
      <c r="E245" s="1063"/>
      <c r="F245" s="106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2"/>
      <c r="B246" s="1063"/>
      <c r="C246" s="1063"/>
      <c r="D246" s="1063"/>
      <c r="E246" s="1063"/>
      <c r="F246" s="106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2"/>
      <c r="B247" s="1063"/>
      <c r="C247" s="1063"/>
      <c r="D247" s="1063"/>
      <c r="E247" s="1063"/>
      <c r="F247" s="106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2"/>
      <c r="B248" s="1063"/>
      <c r="C248" s="1063"/>
      <c r="D248" s="1063"/>
      <c r="E248" s="1063"/>
      <c r="F248" s="106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2"/>
      <c r="B249" s="1063"/>
      <c r="C249" s="1063"/>
      <c r="D249" s="1063"/>
      <c r="E249" s="1063"/>
      <c r="F249" s="106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2"/>
      <c r="B250" s="1063"/>
      <c r="C250" s="1063"/>
      <c r="D250" s="1063"/>
      <c r="E250" s="1063"/>
      <c r="F250" s="106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2"/>
      <c r="B251" s="1063"/>
      <c r="C251" s="1063"/>
      <c r="D251" s="1063"/>
      <c r="E251" s="1063"/>
      <c r="F251" s="106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2"/>
      <c r="B252" s="1063"/>
      <c r="C252" s="1063"/>
      <c r="D252" s="1063"/>
      <c r="E252" s="1063"/>
      <c r="F252" s="106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2"/>
      <c r="B253" s="1063"/>
      <c r="C253" s="1063"/>
      <c r="D253" s="1063"/>
      <c r="E253" s="1063"/>
      <c r="F253" s="106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62"/>
      <c r="B254" s="1063"/>
      <c r="C254" s="1063"/>
      <c r="D254" s="1063"/>
      <c r="E254" s="1063"/>
      <c r="F254" s="1064"/>
      <c r="G254" s="821"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15">
      <c r="A255" s="1062"/>
      <c r="B255" s="1063"/>
      <c r="C255" s="1063"/>
      <c r="D255" s="1063"/>
      <c r="E255" s="1063"/>
      <c r="F255" s="1064"/>
      <c r="G255" s="675"/>
      <c r="H255" s="676"/>
      <c r="I255" s="676"/>
      <c r="J255" s="676"/>
      <c r="K255" s="677"/>
      <c r="L255" s="669"/>
      <c r="M255" s="670"/>
      <c r="N255" s="670"/>
      <c r="O255" s="670"/>
      <c r="P255" s="670"/>
      <c r="Q255" s="670"/>
      <c r="R255" s="670"/>
      <c r="S255" s="670"/>
      <c r="T255" s="670"/>
      <c r="U255" s="670"/>
      <c r="V255" s="670"/>
      <c r="W255" s="670"/>
      <c r="X255" s="671"/>
      <c r="Y255" s="391"/>
      <c r="Z255" s="392"/>
      <c r="AA255" s="392"/>
      <c r="AB255" s="811"/>
      <c r="AC255" s="675"/>
      <c r="AD255" s="676"/>
      <c r="AE255" s="676"/>
      <c r="AF255" s="676"/>
      <c r="AG255" s="677"/>
      <c r="AH255" s="669"/>
      <c r="AI255" s="670"/>
      <c r="AJ255" s="670"/>
      <c r="AK255" s="670"/>
      <c r="AL255" s="670"/>
      <c r="AM255" s="670"/>
      <c r="AN255" s="670"/>
      <c r="AO255" s="670"/>
      <c r="AP255" s="670"/>
      <c r="AQ255" s="670"/>
      <c r="AR255" s="670"/>
      <c r="AS255" s="670"/>
      <c r="AT255" s="671"/>
      <c r="AU255" s="391"/>
      <c r="AV255" s="392"/>
      <c r="AW255" s="392"/>
      <c r="AX255" s="393"/>
    </row>
    <row r="256" spans="1:50" ht="24.75" customHeight="1" x14ac:dyDescent="0.15">
      <c r="A256" s="1062"/>
      <c r="B256" s="1063"/>
      <c r="C256" s="1063"/>
      <c r="D256" s="1063"/>
      <c r="E256" s="1063"/>
      <c r="F256" s="106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2"/>
      <c r="B257" s="1063"/>
      <c r="C257" s="1063"/>
      <c r="D257" s="1063"/>
      <c r="E257" s="1063"/>
      <c r="F257" s="106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2"/>
      <c r="B258" s="1063"/>
      <c r="C258" s="1063"/>
      <c r="D258" s="1063"/>
      <c r="E258" s="1063"/>
      <c r="F258" s="106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2"/>
      <c r="B259" s="1063"/>
      <c r="C259" s="1063"/>
      <c r="D259" s="1063"/>
      <c r="E259" s="1063"/>
      <c r="F259" s="106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2"/>
      <c r="B260" s="1063"/>
      <c r="C260" s="1063"/>
      <c r="D260" s="1063"/>
      <c r="E260" s="1063"/>
      <c r="F260" s="106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2"/>
      <c r="B261" s="1063"/>
      <c r="C261" s="1063"/>
      <c r="D261" s="1063"/>
      <c r="E261" s="1063"/>
      <c r="F261" s="106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2"/>
      <c r="B262" s="1063"/>
      <c r="C262" s="1063"/>
      <c r="D262" s="1063"/>
      <c r="E262" s="1063"/>
      <c r="F262" s="106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2"/>
      <c r="B263" s="1063"/>
      <c r="C263" s="1063"/>
      <c r="D263" s="1063"/>
      <c r="E263" s="1063"/>
      <c r="F263" s="106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2"/>
      <c r="B264" s="1063"/>
      <c r="C264" s="1063"/>
      <c r="D264" s="1063"/>
      <c r="E264" s="1063"/>
      <c r="F264" s="106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357</v>
      </c>
      <c r="Z3" s="371"/>
      <c r="AA3" s="371"/>
      <c r="AB3" s="371"/>
      <c r="AC3" s="148" t="s">
        <v>342</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73">
        <v>1</v>
      </c>
      <c r="B4" s="107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3">
        <v>2</v>
      </c>
      <c r="B5" s="107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3">
        <v>3</v>
      </c>
      <c r="B6" s="107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3">
        <v>4</v>
      </c>
      <c r="B7" s="107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3">
        <v>5</v>
      </c>
      <c r="B8" s="107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3">
        <v>6</v>
      </c>
      <c r="B9" s="107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3">
        <v>7</v>
      </c>
      <c r="B10" s="107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3">
        <v>8</v>
      </c>
      <c r="B11" s="107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3">
        <v>9</v>
      </c>
      <c r="B12" s="107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3">
        <v>10</v>
      </c>
      <c r="B13" s="107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3">
        <v>11</v>
      </c>
      <c r="B14" s="107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3">
        <v>12</v>
      </c>
      <c r="B15" s="107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3">
        <v>13</v>
      </c>
      <c r="B16" s="107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3">
        <v>14</v>
      </c>
      <c r="B17" s="107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3">
        <v>15</v>
      </c>
      <c r="B18" s="107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3">
        <v>16</v>
      </c>
      <c r="B19" s="107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3">
        <v>17</v>
      </c>
      <c r="B20" s="107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3">
        <v>18</v>
      </c>
      <c r="B21" s="107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3">
        <v>19</v>
      </c>
      <c r="B22" s="107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3">
        <v>20</v>
      </c>
      <c r="B23" s="107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3">
        <v>21</v>
      </c>
      <c r="B24" s="107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3">
        <v>22</v>
      </c>
      <c r="B25" s="107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3">
        <v>23</v>
      </c>
      <c r="B26" s="107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3">
        <v>24</v>
      </c>
      <c r="B27" s="107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3">
        <v>25</v>
      </c>
      <c r="B28" s="107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3">
        <v>26</v>
      </c>
      <c r="B29" s="107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3">
        <v>27</v>
      </c>
      <c r="B30" s="107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3">
        <v>28</v>
      </c>
      <c r="B31" s="107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3">
        <v>29</v>
      </c>
      <c r="B32" s="107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3">
        <v>30</v>
      </c>
      <c r="B33" s="107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357</v>
      </c>
      <c r="Z36" s="371"/>
      <c r="AA36" s="371"/>
      <c r="AB36" s="371"/>
      <c r="AC36" s="148" t="s">
        <v>342</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73">
        <v>1</v>
      </c>
      <c r="B37" s="107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3">
        <v>2</v>
      </c>
      <c r="B38" s="107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3">
        <v>3</v>
      </c>
      <c r="B39" s="107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3">
        <v>4</v>
      </c>
      <c r="B40" s="107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3">
        <v>5</v>
      </c>
      <c r="B41" s="107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3">
        <v>6</v>
      </c>
      <c r="B42" s="107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3">
        <v>7</v>
      </c>
      <c r="B43" s="107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3">
        <v>8</v>
      </c>
      <c r="B44" s="107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3">
        <v>9</v>
      </c>
      <c r="B45" s="107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3">
        <v>10</v>
      </c>
      <c r="B46" s="107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3">
        <v>11</v>
      </c>
      <c r="B47" s="107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3">
        <v>12</v>
      </c>
      <c r="B48" s="107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3">
        <v>13</v>
      </c>
      <c r="B49" s="107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3">
        <v>14</v>
      </c>
      <c r="B50" s="107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3">
        <v>15</v>
      </c>
      <c r="B51" s="107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3">
        <v>16</v>
      </c>
      <c r="B52" s="107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3">
        <v>17</v>
      </c>
      <c r="B53" s="107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3">
        <v>18</v>
      </c>
      <c r="B54" s="107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3">
        <v>19</v>
      </c>
      <c r="B55" s="107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3">
        <v>20</v>
      </c>
      <c r="B56" s="107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3">
        <v>21</v>
      </c>
      <c r="B57" s="107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3">
        <v>22</v>
      </c>
      <c r="B58" s="107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3">
        <v>23</v>
      </c>
      <c r="B59" s="107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3">
        <v>24</v>
      </c>
      <c r="B60" s="107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3">
        <v>25</v>
      </c>
      <c r="B61" s="107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3">
        <v>26</v>
      </c>
      <c r="B62" s="107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3">
        <v>27</v>
      </c>
      <c r="B63" s="107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3">
        <v>28</v>
      </c>
      <c r="B64" s="107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3">
        <v>29</v>
      </c>
      <c r="B65" s="107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3">
        <v>30</v>
      </c>
      <c r="B66" s="107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357</v>
      </c>
      <c r="Z69" s="371"/>
      <c r="AA69" s="371"/>
      <c r="AB69" s="371"/>
      <c r="AC69" s="148" t="s">
        <v>342</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73">
        <v>1</v>
      </c>
      <c r="B70" s="107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3">
        <v>2</v>
      </c>
      <c r="B71" s="107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3">
        <v>3</v>
      </c>
      <c r="B72" s="107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3">
        <v>4</v>
      </c>
      <c r="B73" s="107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3">
        <v>5</v>
      </c>
      <c r="B74" s="107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3">
        <v>6</v>
      </c>
      <c r="B75" s="107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3">
        <v>7</v>
      </c>
      <c r="B76" s="107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3">
        <v>8</v>
      </c>
      <c r="B77" s="107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3">
        <v>9</v>
      </c>
      <c r="B78" s="107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3">
        <v>10</v>
      </c>
      <c r="B79" s="107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3">
        <v>11</v>
      </c>
      <c r="B80" s="107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3">
        <v>12</v>
      </c>
      <c r="B81" s="107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3">
        <v>13</v>
      </c>
      <c r="B82" s="107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3">
        <v>14</v>
      </c>
      <c r="B83" s="107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3">
        <v>15</v>
      </c>
      <c r="B84" s="107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3">
        <v>16</v>
      </c>
      <c r="B85" s="107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3">
        <v>17</v>
      </c>
      <c r="B86" s="107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3">
        <v>18</v>
      </c>
      <c r="B87" s="107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3">
        <v>19</v>
      </c>
      <c r="B88" s="107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3">
        <v>20</v>
      </c>
      <c r="B89" s="107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3">
        <v>21</v>
      </c>
      <c r="B90" s="107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3">
        <v>22</v>
      </c>
      <c r="B91" s="107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3">
        <v>23</v>
      </c>
      <c r="B92" s="107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3">
        <v>24</v>
      </c>
      <c r="B93" s="107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3">
        <v>25</v>
      </c>
      <c r="B94" s="107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3">
        <v>26</v>
      </c>
      <c r="B95" s="107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3">
        <v>27</v>
      </c>
      <c r="B96" s="107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3">
        <v>28</v>
      </c>
      <c r="B97" s="107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3">
        <v>29</v>
      </c>
      <c r="B98" s="107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3">
        <v>30</v>
      </c>
      <c r="B99" s="107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8" t="s">
        <v>342</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73">
        <v>1</v>
      </c>
      <c r="B103" s="107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3">
        <v>2</v>
      </c>
      <c r="B104" s="107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3">
        <v>3</v>
      </c>
      <c r="B105" s="107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3">
        <v>4</v>
      </c>
      <c r="B106" s="107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3">
        <v>5</v>
      </c>
      <c r="B107" s="107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3">
        <v>6</v>
      </c>
      <c r="B108" s="107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3">
        <v>7</v>
      </c>
      <c r="B109" s="107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3">
        <v>8</v>
      </c>
      <c r="B110" s="107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3">
        <v>9</v>
      </c>
      <c r="B111" s="107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3">
        <v>10</v>
      </c>
      <c r="B112" s="107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3">
        <v>11</v>
      </c>
      <c r="B113" s="107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3">
        <v>12</v>
      </c>
      <c r="B114" s="107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3">
        <v>13</v>
      </c>
      <c r="B115" s="107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3">
        <v>14</v>
      </c>
      <c r="B116" s="107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3">
        <v>15</v>
      </c>
      <c r="B117" s="107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3">
        <v>16</v>
      </c>
      <c r="B118" s="107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3">
        <v>17</v>
      </c>
      <c r="B119" s="107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3">
        <v>18</v>
      </c>
      <c r="B120" s="107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3">
        <v>19</v>
      </c>
      <c r="B121" s="107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3">
        <v>20</v>
      </c>
      <c r="B122" s="107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3">
        <v>21</v>
      </c>
      <c r="B123" s="107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3">
        <v>22</v>
      </c>
      <c r="B124" s="107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3">
        <v>23</v>
      </c>
      <c r="B125" s="107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3">
        <v>24</v>
      </c>
      <c r="B126" s="107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3">
        <v>25</v>
      </c>
      <c r="B127" s="107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3">
        <v>26</v>
      </c>
      <c r="B128" s="107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3">
        <v>27</v>
      </c>
      <c r="B129" s="107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3">
        <v>28</v>
      </c>
      <c r="B130" s="107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3">
        <v>29</v>
      </c>
      <c r="B131" s="107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3">
        <v>30</v>
      </c>
      <c r="B132" s="107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8" t="s">
        <v>342</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73">
        <v>1</v>
      </c>
      <c r="B136" s="107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3">
        <v>2</v>
      </c>
      <c r="B137" s="107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3">
        <v>3</v>
      </c>
      <c r="B138" s="107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3">
        <v>4</v>
      </c>
      <c r="B139" s="107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3">
        <v>5</v>
      </c>
      <c r="B140" s="107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3">
        <v>6</v>
      </c>
      <c r="B141" s="107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3">
        <v>7</v>
      </c>
      <c r="B142" s="107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3">
        <v>8</v>
      </c>
      <c r="B143" s="107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3">
        <v>9</v>
      </c>
      <c r="B144" s="107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3">
        <v>10</v>
      </c>
      <c r="B145" s="107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3">
        <v>11</v>
      </c>
      <c r="B146" s="107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3">
        <v>12</v>
      </c>
      <c r="B147" s="107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3">
        <v>13</v>
      </c>
      <c r="B148" s="107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3">
        <v>14</v>
      </c>
      <c r="B149" s="107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3">
        <v>15</v>
      </c>
      <c r="B150" s="107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3">
        <v>16</v>
      </c>
      <c r="B151" s="107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3">
        <v>17</v>
      </c>
      <c r="B152" s="107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3">
        <v>18</v>
      </c>
      <c r="B153" s="107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3">
        <v>19</v>
      </c>
      <c r="B154" s="107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3">
        <v>20</v>
      </c>
      <c r="B155" s="107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3">
        <v>21</v>
      </c>
      <c r="B156" s="107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3">
        <v>22</v>
      </c>
      <c r="B157" s="107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3">
        <v>23</v>
      </c>
      <c r="B158" s="107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3">
        <v>24</v>
      </c>
      <c r="B159" s="107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3">
        <v>25</v>
      </c>
      <c r="B160" s="107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3">
        <v>26</v>
      </c>
      <c r="B161" s="107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3">
        <v>27</v>
      </c>
      <c r="B162" s="107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3">
        <v>28</v>
      </c>
      <c r="B163" s="107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3">
        <v>29</v>
      </c>
      <c r="B164" s="107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3">
        <v>30</v>
      </c>
      <c r="B165" s="107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8" t="s">
        <v>342</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73">
        <v>1</v>
      </c>
      <c r="B169" s="107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3">
        <v>2</v>
      </c>
      <c r="B170" s="107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3">
        <v>3</v>
      </c>
      <c r="B171" s="107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3">
        <v>4</v>
      </c>
      <c r="B172" s="107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3">
        <v>5</v>
      </c>
      <c r="B173" s="107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3">
        <v>6</v>
      </c>
      <c r="B174" s="107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3">
        <v>7</v>
      </c>
      <c r="B175" s="107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3">
        <v>8</v>
      </c>
      <c r="B176" s="107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3">
        <v>9</v>
      </c>
      <c r="B177" s="107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3">
        <v>10</v>
      </c>
      <c r="B178" s="107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3">
        <v>11</v>
      </c>
      <c r="B179" s="107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3">
        <v>12</v>
      </c>
      <c r="B180" s="107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3">
        <v>13</v>
      </c>
      <c r="B181" s="107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3">
        <v>14</v>
      </c>
      <c r="B182" s="107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3">
        <v>15</v>
      </c>
      <c r="B183" s="107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3">
        <v>16</v>
      </c>
      <c r="B184" s="107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3">
        <v>17</v>
      </c>
      <c r="B185" s="107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3">
        <v>18</v>
      </c>
      <c r="B186" s="107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3">
        <v>19</v>
      </c>
      <c r="B187" s="107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3">
        <v>20</v>
      </c>
      <c r="B188" s="107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3">
        <v>21</v>
      </c>
      <c r="B189" s="107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3">
        <v>22</v>
      </c>
      <c r="B190" s="107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3">
        <v>23</v>
      </c>
      <c r="B191" s="107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3">
        <v>24</v>
      </c>
      <c r="B192" s="107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3">
        <v>25</v>
      </c>
      <c r="B193" s="107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3">
        <v>26</v>
      </c>
      <c r="B194" s="107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3">
        <v>27</v>
      </c>
      <c r="B195" s="107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3">
        <v>28</v>
      </c>
      <c r="B196" s="107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3">
        <v>29</v>
      </c>
      <c r="B197" s="107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3">
        <v>30</v>
      </c>
      <c r="B198" s="107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8" t="s">
        <v>342</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73">
        <v>1</v>
      </c>
      <c r="B202" s="107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3">
        <v>2</v>
      </c>
      <c r="B203" s="107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3">
        <v>3</v>
      </c>
      <c r="B204" s="107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3">
        <v>4</v>
      </c>
      <c r="B205" s="107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3">
        <v>5</v>
      </c>
      <c r="B206" s="107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3">
        <v>6</v>
      </c>
      <c r="B207" s="107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3">
        <v>7</v>
      </c>
      <c r="B208" s="107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3">
        <v>8</v>
      </c>
      <c r="B209" s="107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3">
        <v>9</v>
      </c>
      <c r="B210" s="107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3">
        <v>10</v>
      </c>
      <c r="B211" s="107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3">
        <v>11</v>
      </c>
      <c r="B212" s="107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3">
        <v>12</v>
      </c>
      <c r="B213" s="107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3">
        <v>13</v>
      </c>
      <c r="B214" s="107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3">
        <v>14</v>
      </c>
      <c r="B215" s="107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3">
        <v>15</v>
      </c>
      <c r="B216" s="107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3">
        <v>16</v>
      </c>
      <c r="B217" s="107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3">
        <v>17</v>
      </c>
      <c r="B218" s="107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3">
        <v>18</v>
      </c>
      <c r="B219" s="107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3">
        <v>19</v>
      </c>
      <c r="B220" s="107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3">
        <v>20</v>
      </c>
      <c r="B221" s="107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3">
        <v>21</v>
      </c>
      <c r="B222" s="107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3">
        <v>22</v>
      </c>
      <c r="B223" s="107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3">
        <v>23</v>
      </c>
      <c r="B224" s="107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3">
        <v>24</v>
      </c>
      <c r="B225" s="107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3">
        <v>25</v>
      </c>
      <c r="B226" s="107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3">
        <v>26</v>
      </c>
      <c r="B227" s="107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3">
        <v>27</v>
      </c>
      <c r="B228" s="107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3">
        <v>28</v>
      </c>
      <c r="B229" s="107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3">
        <v>29</v>
      </c>
      <c r="B230" s="107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3">
        <v>30</v>
      </c>
      <c r="B231" s="107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8" t="s">
        <v>342</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73">
        <v>1</v>
      </c>
      <c r="B235" s="107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3">
        <v>2</v>
      </c>
      <c r="B236" s="107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3">
        <v>3</v>
      </c>
      <c r="B237" s="107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3">
        <v>4</v>
      </c>
      <c r="B238" s="107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3">
        <v>5</v>
      </c>
      <c r="B239" s="107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3">
        <v>6</v>
      </c>
      <c r="B240" s="107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3">
        <v>7</v>
      </c>
      <c r="B241" s="107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3">
        <v>8</v>
      </c>
      <c r="B242" s="107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3">
        <v>9</v>
      </c>
      <c r="B243" s="107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3">
        <v>10</v>
      </c>
      <c r="B244" s="107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3">
        <v>11</v>
      </c>
      <c r="B245" s="107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3">
        <v>12</v>
      </c>
      <c r="B246" s="107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3">
        <v>13</v>
      </c>
      <c r="B247" s="107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3">
        <v>14</v>
      </c>
      <c r="B248" s="107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3">
        <v>15</v>
      </c>
      <c r="B249" s="107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3">
        <v>16</v>
      </c>
      <c r="B250" s="107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3">
        <v>17</v>
      </c>
      <c r="B251" s="107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3">
        <v>18</v>
      </c>
      <c r="B252" s="107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3">
        <v>19</v>
      </c>
      <c r="B253" s="107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3">
        <v>20</v>
      </c>
      <c r="B254" s="107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3">
        <v>21</v>
      </c>
      <c r="B255" s="107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3">
        <v>22</v>
      </c>
      <c r="B256" s="107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3">
        <v>23</v>
      </c>
      <c r="B257" s="107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3">
        <v>24</v>
      </c>
      <c r="B258" s="107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3">
        <v>25</v>
      </c>
      <c r="B259" s="107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3">
        <v>26</v>
      </c>
      <c r="B260" s="107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3">
        <v>27</v>
      </c>
      <c r="B261" s="107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3">
        <v>28</v>
      </c>
      <c r="B262" s="107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3">
        <v>29</v>
      </c>
      <c r="B263" s="107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3">
        <v>30</v>
      </c>
      <c r="B264" s="107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8" t="s">
        <v>342</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73">
        <v>1</v>
      </c>
      <c r="B268" s="107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3">
        <v>2</v>
      </c>
      <c r="B269" s="107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3">
        <v>3</v>
      </c>
      <c r="B270" s="107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3">
        <v>4</v>
      </c>
      <c r="B271" s="107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3">
        <v>5</v>
      </c>
      <c r="B272" s="107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3">
        <v>6</v>
      </c>
      <c r="B273" s="107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3">
        <v>7</v>
      </c>
      <c r="B274" s="107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3">
        <v>8</v>
      </c>
      <c r="B275" s="107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3">
        <v>9</v>
      </c>
      <c r="B276" s="107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3">
        <v>10</v>
      </c>
      <c r="B277" s="107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3">
        <v>11</v>
      </c>
      <c r="B278" s="107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3">
        <v>12</v>
      </c>
      <c r="B279" s="107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3">
        <v>13</v>
      </c>
      <c r="B280" s="107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3">
        <v>14</v>
      </c>
      <c r="B281" s="107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3">
        <v>15</v>
      </c>
      <c r="B282" s="107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3">
        <v>16</v>
      </c>
      <c r="B283" s="107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3">
        <v>17</v>
      </c>
      <c r="B284" s="107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3">
        <v>18</v>
      </c>
      <c r="B285" s="107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3">
        <v>19</v>
      </c>
      <c r="B286" s="107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3">
        <v>20</v>
      </c>
      <c r="B287" s="107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3">
        <v>21</v>
      </c>
      <c r="B288" s="107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3">
        <v>22</v>
      </c>
      <c r="B289" s="107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3">
        <v>23</v>
      </c>
      <c r="B290" s="107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3">
        <v>24</v>
      </c>
      <c r="B291" s="107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3">
        <v>25</v>
      </c>
      <c r="B292" s="107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3">
        <v>26</v>
      </c>
      <c r="B293" s="107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3">
        <v>27</v>
      </c>
      <c r="B294" s="107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3">
        <v>28</v>
      </c>
      <c r="B295" s="107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3">
        <v>29</v>
      </c>
      <c r="B296" s="107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3">
        <v>30</v>
      </c>
      <c r="B297" s="107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8" t="s">
        <v>342</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73">
        <v>1</v>
      </c>
      <c r="B301" s="107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3">
        <v>2</v>
      </c>
      <c r="B302" s="107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3">
        <v>3</v>
      </c>
      <c r="B303" s="107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3">
        <v>4</v>
      </c>
      <c r="B304" s="107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3">
        <v>5</v>
      </c>
      <c r="B305" s="107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3">
        <v>6</v>
      </c>
      <c r="B306" s="107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3">
        <v>7</v>
      </c>
      <c r="B307" s="107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3">
        <v>8</v>
      </c>
      <c r="B308" s="107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3">
        <v>9</v>
      </c>
      <c r="B309" s="107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3">
        <v>10</v>
      </c>
      <c r="B310" s="107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3">
        <v>11</v>
      </c>
      <c r="B311" s="107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3">
        <v>12</v>
      </c>
      <c r="B312" s="107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3">
        <v>13</v>
      </c>
      <c r="B313" s="107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3">
        <v>14</v>
      </c>
      <c r="B314" s="107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3">
        <v>15</v>
      </c>
      <c r="B315" s="107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3">
        <v>16</v>
      </c>
      <c r="B316" s="107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3">
        <v>17</v>
      </c>
      <c r="B317" s="107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3">
        <v>18</v>
      </c>
      <c r="B318" s="107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3">
        <v>19</v>
      </c>
      <c r="B319" s="107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3">
        <v>20</v>
      </c>
      <c r="B320" s="107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3">
        <v>21</v>
      </c>
      <c r="B321" s="107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3">
        <v>22</v>
      </c>
      <c r="B322" s="107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3">
        <v>23</v>
      </c>
      <c r="B323" s="107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3">
        <v>24</v>
      </c>
      <c r="B324" s="107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3">
        <v>25</v>
      </c>
      <c r="B325" s="107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3">
        <v>26</v>
      </c>
      <c r="B326" s="107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3">
        <v>27</v>
      </c>
      <c r="B327" s="107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3">
        <v>28</v>
      </c>
      <c r="B328" s="107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3">
        <v>29</v>
      </c>
      <c r="B329" s="107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3">
        <v>30</v>
      </c>
      <c r="B330" s="107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8" t="s">
        <v>342</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73">
        <v>1</v>
      </c>
      <c r="B334" s="107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3">
        <v>2</v>
      </c>
      <c r="B335" s="107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3">
        <v>3</v>
      </c>
      <c r="B336" s="107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3">
        <v>4</v>
      </c>
      <c r="B337" s="107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3">
        <v>5</v>
      </c>
      <c r="B338" s="107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3">
        <v>6</v>
      </c>
      <c r="B339" s="107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3">
        <v>7</v>
      </c>
      <c r="B340" s="107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3">
        <v>8</v>
      </c>
      <c r="B341" s="107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3">
        <v>9</v>
      </c>
      <c r="B342" s="107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3">
        <v>10</v>
      </c>
      <c r="B343" s="107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3">
        <v>11</v>
      </c>
      <c r="B344" s="107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3">
        <v>12</v>
      </c>
      <c r="B345" s="107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3">
        <v>13</v>
      </c>
      <c r="B346" s="107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3">
        <v>14</v>
      </c>
      <c r="B347" s="107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3">
        <v>15</v>
      </c>
      <c r="B348" s="107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3">
        <v>16</v>
      </c>
      <c r="B349" s="107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3">
        <v>17</v>
      </c>
      <c r="B350" s="107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3">
        <v>18</v>
      </c>
      <c r="B351" s="107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3">
        <v>19</v>
      </c>
      <c r="B352" s="107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3">
        <v>20</v>
      </c>
      <c r="B353" s="107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3">
        <v>21</v>
      </c>
      <c r="B354" s="107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3">
        <v>22</v>
      </c>
      <c r="B355" s="107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3">
        <v>23</v>
      </c>
      <c r="B356" s="107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3">
        <v>24</v>
      </c>
      <c r="B357" s="107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3">
        <v>25</v>
      </c>
      <c r="B358" s="107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3">
        <v>26</v>
      </c>
      <c r="B359" s="107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3">
        <v>27</v>
      </c>
      <c r="B360" s="107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3">
        <v>28</v>
      </c>
      <c r="B361" s="107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3">
        <v>29</v>
      </c>
      <c r="B362" s="107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3">
        <v>30</v>
      </c>
      <c r="B363" s="107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8" t="s">
        <v>342</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73">
        <v>1</v>
      </c>
      <c r="B367" s="107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3">
        <v>2</v>
      </c>
      <c r="B368" s="107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3">
        <v>3</v>
      </c>
      <c r="B369" s="107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3">
        <v>4</v>
      </c>
      <c r="B370" s="107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3">
        <v>5</v>
      </c>
      <c r="B371" s="107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3">
        <v>6</v>
      </c>
      <c r="B372" s="107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3">
        <v>7</v>
      </c>
      <c r="B373" s="107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3">
        <v>8</v>
      </c>
      <c r="B374" s="107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3">
        <v>9</v>
      </c>
      <c r="B375" s="107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3">
        <v>10</v>
      </c>
      <c r="B376" s="107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3">
        <v>11</v>
      </c>
      <c r="B377" s="107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3">
        <v>12</v>
      </c>
      <c r="B378" s="107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3">
        <v>13</v>
      </c>
      <c r="B379" s="107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3">
        <v>14</v>
      </c>
      <c r="B380" s="107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3">
        <v>15</v>
      </c>
      <c r="B381" s="107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3">
        <v>16</v>
      </c>
      <c r="B382" s="107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3">
        <v>17</v>
      </c>
      <c r="B383" s="107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3">
        <v>18</v>
      </c>
      <c r="B384" s="107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3">
        <v>19</v>
      </c>
      <c r="B385" s="107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3">
        <v>20</v>
      </c>
      <c r="B386" s="107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3">
        <v>21</v>
      </c>
      <c r="B387" s="107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3">
        <v>22</v>
      </c>
      <c r="B388" s="107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3">
        <v>23</v>
      </c>
      <c r="B389" s="107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3">
        <v>24</v>
      </c>
      <c r="B390" s="107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3">
        <v>25</v>
      </c>
      <c r="B391" s="107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3">
        <v>26</v>
      </c>
      <c r="B392" s="107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3">
        <v>27</v>
      </c>
      <c r="B393" s="107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3">
        <v>28</v>
      </c>
      <c r="B394" s="107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3">
        <v>29</v>
      </c>
      <c r="B395" s="107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3">
        <v>30</v>
      </c>
      <c r="B396" s="107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8" t="s">
        <v>342</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73">
        <v>1</v>
      </c>
      <c r="B400" s="107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3">
        <v>2</v>
      </c>
      <c r="B401" s="107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3">
        <v>3</v>
      </c>
      <c r="B402" s="107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3">
        <v>4</v>
      </c>
      <c r="B403" s="107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3">
        <v>5</v>
      </c>
      <c r="B404" s="107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3">
        <v>6</v>
      </c>
      <c r="B405" s="107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3">
        <v>7</v>
      </c>
      <c r="B406" s="107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3">
        <v>8</v>
      </c>
      <c r="B407" s="107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3">
        <v>9</v>
      </c>
      <c r="B408" s="107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3">
        <v>10</v>
      </c>
      <c r="B409" s="107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3">
        <v>11</v>
      </c>
      <c r="B410" s="107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3">
        <v>12</v>
      </c>
      <c r="B411" s="107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3">
        <v>13</v>
      </c>
      <c r="B412" s="107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3">
        <v>14</v>
      </c>
      <c r="B413" s="107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3">
        <v>15</v>
      </c>
      <c r="B414" s="107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3">
        <v>16</v>
      </c>
      <c r="B415" s="107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3">
        <v>17</v>
      </c>
      <c r="B416" s="107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3">
        <v>18</v>
      </c>
      <c r="B417" s="107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3">
        <v>19</v>
      </c>
      <c r="B418" s="107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3">
        <v>20</v>
      </c>
      <c r="B419" s="107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3">
        <v>21</v>
      </c>
      <c r="B420" s="107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3">
        <v>22</v>
      </c>
      <c r="B421" s="107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3">
        <v>23</v>
      </c>
      <c r="B422" s="107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3">
        <v>24</v>
      </c>
      <c r="B423" s="107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3">
        <v>25</v>
      </c>
      <c r="B424" s="107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3">
        <v>26</v>
      </c>
      <c r="B425" s="107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3">
        <v>27</v>
      </c>
      <c r="B426" s="107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3">
        <v>28</v>
      </c>
      <c r="B427" s="107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3">
        <v>29</v>
      </c>
      <c r="B428" s="107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3">
        <v>30</v>
      </c>
      <c r="B429" s="107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8" t="s">
        <v>342</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73">
        <v>1</v>
      </c>
      <c r="B433" s="107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3">
        <v>2</v>
      </c>
      <c r="B434" s="107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3">
        <v>3</v>
      </c>
      <c r="B435" s="107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3">
        <v>4</v>
      </c>
      <c r="B436" s="107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3">
        <v>5</v>
      </c>
      <c r="B437" s="107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3">
        <v>6</v>
      </c>
      <c r="B438" s="107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3">
        <v>7</v>
      </c>
      <c r="B439" s="107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3">
        <v>8</v>
      </c>
      <c r="B440" s="107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3">
        <v>9</v>
      </c>
      <c r="B441" s="107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3">
        <v>10</v>
      </c>
      <c r="B442" s="107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3">
        <v>11</v>
      </c>
      <c r="B443" s="107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3">
        <v>12</v>
      </c>
      <c r="B444" s="107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3">
        <v>13</v>
      </c>
      <c r="B445" s="107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3">
        <v>14</v>
      </c>
      <c r="B446" s="107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3">
        <v>15</v>
      </c>
      <c r="B447" s="107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3">
        <v>16</v>
      </c>
      <c r="B448" s="107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3">
        <v>17</v>
      </c>
      <c r="B449" s="107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3">
        <v>18</v>
      </c>
      <c r="B450" s="107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3">
        <v>19</v>
      </c>
      <c r="B451" s="107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3">
        <v>20</v>
      </c>
      <c r="B452" s="107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3">
        <v>21</v>
      </c>
      <c r="B453" s="107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3">
        <v>22</v>
      </c>
      <c r="B454" s="107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3">
        <v>23</v>
      </c>
      <c r="B455" s="107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3">
        <v>24</v>
      </c>
      <c r="B456" s="107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3">
        <v>25</v>
      </c>
      <c r="B457" s="107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3">
        <v>26</v>
      </c>
      <c r="B458" s="107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3">
        <v>27</v>
      </c>
      <c r="B459" s="107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3">
        <v>28</v>
      </c>
      <c r="B460" s="107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3">
        <v>29</v>
      </c>
      <c r="B461" s="107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3">
        <v>30</v>
      </c>
      <c r="B462" s="107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8" t="s">
        <v>342</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73">
        <v>1</v>
      </c>
      <c r="B466" s="107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3">
        <v>2</v>
      </c>
      <c r="B467" s="107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3">
        <v>3</v>
      </c>
      <c r="B468" s="107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3">
        <v>4</v>
      </c>
      <c r="B469" s="107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3">
        <v>5</v>
      </c>
      <c r="B470" s="107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3">
        <v>6</v>
      </c>
      <c r="B471" s="107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3">
        <v>7</v>
      </c>
      <c r="B472" s="107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3">
        <v>8</v>
      </c>
      <c r="B473" s="107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3">
        <v>9</v>
      </c>
      <c r="B474" s="107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3">
        <v>10</v>
      </c>
      <c r="B475" s="107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3">
        <v>11</v>
      </c>
      <c r="B476" s="107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3">
        <v>12</v>
      </c>
      <c r="B477" s="107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3">
        <v>13</v>
      </c>
      <c r="B478" s="107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3">
        <v>14</v>
      </c>
      <c r="B479" s="107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3">
        <v>15</v>
      </c>
      <c r="B480" s="107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3">
        <v>16</v>
      </c>
      <c r="B481" s="107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3">
        <v>17</v>
      </c>
      <c r="B482" s="107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3">
        <v>18</v>
      </c>
      <c r="B483" s="107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3">
        <v>19</v>
      </c>
      <c r="B484" s="107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3">
        <v>20</v>
      </c>
      <c r="B485" s="107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3">
        <v>21</v>
      </c>
      <c r="B486" s="107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3">
        <v>22</v>
      </c>
      <c r="B487" s="107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3">
        <v>23</v>
      </c>
      <c r="B488" s="107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3">
        <v>24</v>
      </c>
      <c r="B489" s="107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3">
        <v>25</v>
      </c>
      <c r="B490" s="107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3">
        <v>26</v>
      </c>
      <c r="B491" s="107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3">
        <v>27</v>
      </c>
      <c r="B492" s="107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3">
        <v>28</v>
      </c>
      <c r="B493" s="107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3">
        <v>29</v>
      </c>
      <c r="B494" s="107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3">
        <v>30</v>
      </c>
      <c r="B495" s="107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8" t="s">
        <v>342</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73">
        <v>1</v>
      </c>
      <c r="B499" s="107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3">
        <v>2</v>
      </c>
      <c r="B500" s="107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3">
        <v>3</v>
      </c>
      <c r="B501" s="107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3">
        <v>4</v>
      </c>
      <c r="B502" s="107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3">
        <v>5</v>
      </c>
      <c r="B503" s="107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3">
        <v>6</v>
      </c>
      <c r="B504" s="107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3">
        <v>7</v>
      </c>
      <c r="B505" s="107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3">
        <v>8</v>
      </c>
      <c r="B506" s="107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3">
        <v>9</v>
      </c>
      <c r="B507" s="107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3">
        <v>10</v>
      </c>
      <c r="B508" s="107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3">
        <v>11</v>
      </c>
      <c r="B509" s="107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3">
        <v>12</v>
      </c>
      <c r="B510" s="107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3">
        <v>13</v>
      </c>
      <c r="B511" s="107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3">
        <v>14</v>
      </c>
      <c r="B512" s="107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3">
        <v>15</v>
      </c>
      <c r="B513" s="107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3">
        <v>16</v>
      </c>
      <c r="B514" s="107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3">
        <v>17</v>
      </c>
      <c r="B515" s="107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3">
        <v>18</v>
      </c>
      <c r="B516" s="107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3">
        <v>19</v>
      </c>
      <c r="B517" s="107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3">
        <v>20</v>
      </c>
      <c r="B518" s="107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3">
        <v>21</v>
      </c>
      <c r="B519" s="107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3">
        <v>22</v>
      </c>
      <c r="B520" s="107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3">
        <v>23</v>
      </c>
      <c r="B521" s="107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3">
        <v>24</v>
      </c>
      <c r="B522" s="107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3">
        <v>25</v>
      </c>
      <c r="B523" s="107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3">
        <v>26</v>
      </c>
      <c r="B524" s="107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3">
        <v>27</v>
      </c>
      <c r="B525" s="107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3">
        <v>28</v>
      </c>
      <c r="B526" s="107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3">
        <v>29</v>
      </c>
      <c r="B527" s="107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3">
        <v>30</v>
      </c>
      <c r="B528" s="107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8" t="s">
        <v>342</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73">
        <v>1</v>
      </c>
      <c r="B532" s="107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3">
        <v>2</v>
      </c>
      <c r="B533" s="107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3">
        <v>3</v>
      </c>
      <c r="B534" s="107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3">
        <v>4</v>
      </c>
      <c r="B535" s="107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3">
        <v>5</v>
      </c>
      <c r="B536" s="107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3">
        <v>6</v>
      </c>
      <c r="B537" s="107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3">
        <v>7</v>
      </c>
      <c r="B538" s="107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3">
        <v>8</v>
      </c>
      <c r="B539" s="107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3">
        <v>9</v>
      </c>
      <c r="B540" s="107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3">
        <v>10</v>
      </c>
      <c r="B541" s="107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3">
        <v>11</v>
      </c>
      <c r="B542" s="107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3">
        <v>12</v>
      </c>
      <c r="B543" s="107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3">
        <v>13</v>
      </c>
      <c r="B544" s="107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3">
        <v>14</v>
      </c>
      <c r="B545" s="107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3">
        <v>15</v>
      </c>
      <c r="B546" s="107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3">
        <v>16</v>
      </c>
      <c r="B547" s="107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3">
        <v>17</v>
      </c>
      <c r="B548" s="107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3">
        <v>18</v>
      </c>
      <c r="B549" s="107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3">
        <v>19</v>
      </c>
      <c r="B550" s="107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3">
        <v>20</v>
      </c>
      <c r="B551" s="107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3">
        <v>21</v>
      </c>
      <c r="B552" s="107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3">
        <v>22</v>
      </c>
      <c r="B553" s="107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3">
        <v>23</v>
      </c>
      <c r="B554" s="107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3">
        <v>24</v>
      </c>
      <c r="B555" s="107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3">
        <v>25</v>
      </c>
      <c r="B556" s="107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3">
        <v>26</v>
      </c>
      <c r="B557" s="107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3">
        <v>27</v>
      </c>
      <c r="B558" s="107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3">
        <v>28</v>
      </c>
      <c r="B559" s="107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3">
        <v>29</v>
      </c>
      <c r="B560" s="107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3">
        <v>30</v>
      </c>
      <c r="B561" s="107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8" t="s">
        <v>342</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73">
        <v>1</v>
      </c>
      <c r="B565" s="107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3">
        <v>2</v>
      </c>
      <c r="B566" s="107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3">
        <v>3</v>
      </c>
      <c r="B567" s="107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3">
        <v>4</v>
      </c>
      <c r="B568" s="107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3">
        <v>5</v>
      </c>
      <c r="B569" s="107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3">
        <v>6</v>
      </c>
      <c r="B570" s="107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3">
        <v>7</v>
      </c>
      <c r="B571" s="107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3">
        <v>8</v>
      </c>
      <c r="B572" s="107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3">
        <v>9</v>
      </c>
      <c r="B573" s="107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3">
        <v>10</v>
      </c>
      <c r="B574" s="107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3">
        <v>11</v>
      </c>
      <c r="B575" s="107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3">
        <v>12</v>
      </c>
      <c r="B576" s="107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3">
        <v>13</v>
      </c>
      <c r="B577" s="107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3">
        <v>14</v>
      </c>
      <c r="B578" s="107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3">
        <v>15</v>
      </c>
      <c r="B579" s="107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3">
        <v>16</v>
      </c>
      <c r="B580" s="107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3">
        <v>17</v>
      </c>
      <c r="B581" s="107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3">
        <v>18</v>
      </c>
      <c r="B582" s="107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3">
        <v>19</v>
      </c>
      <c r="B583" s="107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3">
        <v>20</v>
      </c>
      <c r="B584" s="107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3">
        <v>21</v>
      </c>
      <c r="B585" s="107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3">
        <v>22</v>
      </c>
      <c r="B586" s="107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3">
        <v>23</v>
      </c>
      <c r="B587" s="107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3">
        <v>24</v>
      </c>
      <c r="B588" s="107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3">
        <v>25</v>
      </c>
      <c r="B589" s="107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3">
        <v>26</v>
      </c>
      <c r="B590" s="107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3">
        <v>27</v>
      </c>
      <c r="B591" s="107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3">
        <v>28</v>
      </c>
      <c r="B592" s="107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3">
        <v>29</v>
      </c>
      <c r="B593" s="107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3">
        <v>30</v>
      </c>
      <c r="B594" s="107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8" t="s">
        <v>342</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73">
        <v>1</v>
      </c>
      <c r="B598" s="107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3">
        <v>2</v>
      </c>
      <c r="B599" s="107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3">
        <v>3</v>
      </c>
      <c r="B600" s="107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3">
        <v>4</v>
      </c>
      <c r="B601" s="107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3">
        <v>5</v>
      </c>
      <c r="B602" s="107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3">
        <v>6</v>
      </c>
      <c r="B603" s="107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3">
        <v>7</v>
      </c>
      <c r="B604" s="107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3">
        <v>8</v>
      </c>
      <c r="B605" s="107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3">
        <v>9</v>
      </c>
      <c r="B606" s="107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3">
        <v>10</v>
      </c>
      <c r="B607" s="107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3">
        <v>11</v>
      </c>
      <c r="B608" s="107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3">
        <v>12</v>
      </c>
      <c r="B609" s="107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3">
        <v>13</v>
      </c>
      <c r="B610" s="107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3">
        <v>14</v>
      </c>
      <c r="B611" s="107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3">
        <v>15</v>
      </c>
      <c r="B612" s="107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3">
        <v>16</v>
      </c>
      <c r="B613" s="107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3">
        <v>17</v>
      </c>
      <c r="B614" s="107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3">
        <v>18</v>
      </c>
      <c r="B615" s="107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3">
        <v>19</v>
      </c>
      <c r="B616" s="107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3">
        <v>20</v>
      </c>
      <c r="B617" s="107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3">
        <v>21</v>
      </c>
      <c r="B618" s="107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3">
        <v>22</v>
      </c>
      <c r="B619" s="107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3">
        <v>23</v>
      </c>
      <c r="B620" s="107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3">
        <v>24</v>
      </c>
      <c r="B621" s="107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3">
        <v>25</v>
      </c>
      <c r="B622" s="107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3">
        <v>26</v>
      </c>
      <c r="B623" s="107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3">
        <v>27</v>
      </c>
      <c r="B624" s="107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3">
        <v>28</v>
      </c>
      <c r="B625" s="107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3">
        <v>29</v>
      </c>
      <c r="B626" s="107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3">
        <v>30</v>
      </c>
      <c r="B627" s="107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8" t="s">
        <v>342</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73">
        <v>1</v>
      </c>
      <c r="B631" s="107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3">
        <v>2</v>
      </c>
      <c r="B632" s="107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3">
        <v>3</v>
      </c>
      <c r="B633" s="107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3">
        <v>4</v>
      </c>
      <c r="B634" s="107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3">
        <v>5</v>
      </c>
      <c r="B635" s="107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3">
        <v>6</v>
      </c>
      <c r="B636" s="107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3">
        <v>7</v>
      </c>
      <c r="B637" s="107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3">
        <v>8</v>
      </c>
      <c r="B638" s="107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3">
        <v>9</v>
      </c>
      <c r="B639" s="107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3">
        <v>10</v>
      </c>
      <c r="B640" s="107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3">
        <v>11</v>
      </c>
      <c r="B641" s="107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3">
        <v>12</v>
      </c>
      <c r="B642" s="107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3">
        <v>13</v>
      </c>
      <c r="B643" s="107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3">
        <v>14</v>
      </c>
      <c r="B644" s="107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3">
        <v>15</v>
      </c>
      <c r="B645" s="107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3">
        <v>16</v>
      </c>
      <c r="B646" s="107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3">
        <v>17</v>
      </c>
      <c r="B647" s="107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3">
        <v>18</v>
      </c>
      <c r="B648" s="107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3">
        <v>19</v>
      </c>
      <c r="B649" s="107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3">
        <v>20</v>
      </c>
      <c r="B650" s="107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3">
        <v>21</v>
      </c>
      <c r="B651" s="107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3">
        <v>22</v>
      </c>
      <c r="B652" s="107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3">
        <v>23</v>
      </c>
      <c r="B653" s="107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3">
        <v>24</v>
      </c>
      <c r="B654" s="107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3">
        <v>25</v>
      </c>
      <c r="B655" s="107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3">
        <v>26</v>
      </c>
      <c r="B656" s="107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3">
        <v>27</v>
      </c>
      <c r="B657" s="107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3">
        <v>28</v>
      </c>
      <c r="B658" s="107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3">
        <v>29</v>
      </c>
      <c r="B659" s="107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3">
        <v>30</v>
      </c>
      <c r="B660" s="107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8" t="s">
        <v>342</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73">
        <v>1</v>
      </c>
      <c r="B664" s="107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3">
        <v>2</v>
      </c>
      <c r="B665" s="107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3">
        <v>3</v>
      </c>
      <c r="B666" s="107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3">
        <v>4</v>
      </c>
      <c r="B667" s="107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3">
        <v>5</v>
      </c>
      <c r="B668" s="107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3">
        <v>6</v>
      </c>
      <c r="B669" s="107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3">
        <v>7</v>
      </c>
      <c r="B670" s="107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3">
        <v>8</v>
      </c>
      <c r="B671" s="107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3">
        <v>9</v>
      </c>
      <c r="B672" s="107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3">
        <v>10</v>
      </c>
      <c r="B673" s="107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3">
        <v>11</v>
      </c>
      <c r="B674" s="107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3">
        <v>12</v>
      </c>
      <c r="B675" s="107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3">
        <v>13</v>
      </c>
      <c r="B676" s="107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3">
        <v>14</v>
      </c>
      <c r="B677" s="107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3">
        <v>15</v>
      </c>
      <c r="B678" s="107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3">
        <v>16</v>
      </c>
      <c r="B679" s="107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3">
        <v>17</v>
      </c>
      <c r="B680" s="107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3">
        <v>18</v>
      </c>
      <c r="B681" s="107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3">
        <v>19</v>
      </c>
      <c r="B682" s="107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3">
        <v>20</v>
      </c>
      <c r="B683" s="107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3">
        <v>21</v>
      </c>
      <c r="B684" s="107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3">
        <v>22</v>
      </c>
      <c r="B685" s="107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3">
        <v>23</v>
      </c>
      <c r="B686" s="107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3">
        <v>24</v>
      </c>
      <c r="B687" s="107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3">
        <v>25</v>
      </c>
      <c r="B688" s="107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3">
        <v>26</v>
      </c>
      <c r="B689" s="107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3">
        <v>27</v>
      </c>
      <c r="B690" s="107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3">
        <v>28</v>
      </c>
      <c r="B691" s="107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3">
        <v>29</v>
      </c>
      <c r="B692" s="107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3">
        <v>30</v>
      </c>
      <c r="B693" s="107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8" t="s">
        <v>342</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73">
        <v>1</v>
      </c>
      <c r="B697" s="107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3">
        <v>2</v>
      </c>
      <c r="B698" s="107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3">
        <v>3</v>
      </c>
      <c r="B699" s="107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3">
        <v>4</v>
      </c>
      <c r="B700" s="107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3">
        <v>5</v>
      </c>
      <c r="B701" s="107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3">
        <v>6</v>
      </c>
      <c r="B702" s="107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3">
        <v>7</v>
      </c>
      <c r="B703" s="107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3">
        <v>8</v>
      </c>
      <c r="B704" s="107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3">
        <v>9</v>
      </c>
      <c r="B705" s="107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3">
        <v>10</v>
      </c>
      <c r="B706" s="107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3">
        <v>11</v>
      </c>
      <c r="B707" s="107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3">
        <v>12</v>
      </c>
      <c r="B708" s="107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3">
        <v>13</v>
      </c>
      <c r="B709" s="107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3">
        <v>14</v>
      </c>
      <c r="B710" s="107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3">
        <v>15</v>
      </c>
      <c r="B711" s="107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3">
        <v>16</v>
      </c>
      <c r="B712" s="107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3">
        <v>17</v>
      </c>
      <c r="B713" s="107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3">
        <v>18</v>
      </c>
      <c r="B714" s="107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3">
        <v>19</v>
      </c>
      <c r="B715" s="107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3">
        <v>20</v>
      </c>
      <c r="B716" s="107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3">
        <v>21</v>
      </c>
      <c r="B717" s="107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3">
        <v>22</v>
      </c>
      <c r="B718" s="107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3">
        <v>23</v>
      </c>
      <c r="B719" s="107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3">
        <v>24</v>
      </c>
      <c r="B720" s="107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3">
        <v>25</v>
      </c>
      <c r="B721" s="107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3">
        <v>26</v>
      </c>
      <c r="B722" s="107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3">
        <v>27</v>
      </c>
      <c r="B723" s="107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3">
        <v>28</v>
      </c>
      <c r="B724" s="107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3">
        <v>29</v>
      </c>
      <c r="B725" s="107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3">
        <v>30</v>
      </c>
      <c r="B726" s="107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8" t="s">
        <v>342</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73">
        <v>1</v>
      </c>
      <c r="B730" s="107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3">
        <v>2</v>
      </c>
      <c r="B731" s="107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3">
        <v>3</v>
      </c>
      <c r="B732" s="107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3">
        <v>4</v>
      </c>
      <c r="B733" s="107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3">
        <v>5</v>
      </c>
      <c r="B734" s="107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3">
        <v>6</v>
      </c>
      <c r="B735" s="107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3">
        <v>7</v>
      </c>
      <c r="B736" s="107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3">
        <v>8</v>
      </c>
      <c r="B737" s="107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3">
        <v>9</v>
      </c>
      <c r="B738" s="107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3">
        <v>10</v>
      </c>
      <c r="B739" s="107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3">
        <v>11</v>
      </c>
      <c r="B740" s="107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3">
        <v>12</v>
      </c>
      <c r="B741" s="107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3">
        <v>13</v>
      </c>
      <c r="B742" s="107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3">
        <v>14</v>
      </c>
      <c r="B743" s="107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3">
        <v>15</v>
      </c>
      <c r="B744" s="107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3">
        <v>16</v>
      </c>
      <c r="B745" s="107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3">
        <v>17</v>
      </c>
      <c r="B746" s="107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3">
        <v>18</v>
      </c>
      <c r="B747" s="107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3">
        <v>19</v>
      </c>
      <c r="B748" s="107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3">
        <v>20</v>
      </c>
      <c r="B749" s="107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3">
        <v>21</v>
      </c>
      <c r="B750" s="107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3">
        <v>22</v>
      </c>
      <c r="B751" s="107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3">
        <v>23</v>
      </c>
      <c r="B752" s="107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3">
        <v>24</v>
      </c>
      <c r="B753" s="107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3">
        <v>25</v>
      </c>
      <c r="B754" s="107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3">
        <v>26</v>
      </c>
      <c r="B755" s="107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3">
        <v>27</v>
      </c>
      <c r="B756" s="107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3">
        <v>28</v>
      </c>
      <c r="B757" s="107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3">
        <v>29</v>
      </c>
      <c r="B758" s="107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3">
        <v>30</v>
      </c>
      <c r="B759" s="107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8" t="s">
        <v>342</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73">
        <v>1</v>
      </c>
      <c r="B763" s="107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3">
        <v>2</v>
      </c>
      <c r="B764" s="107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3">
        <v>3</v>
      </c>
      <c r="B765" s="107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3">
        <v>4</v>
      </c>
      <c r="B766" s="107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3">
        <v>5</v>
      </c>
      <c r="B767" s="107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3">
        <v>6</v>
      </c>
      <c r="B768" s="107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3">
        <v>7</v>
      </c>
      <c r="B769" s="107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3">
        <v>8</v>
      </c>
      <c r="B770" s="107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3">
        <v>9</v>
      </c>
      <c r="B771" s="107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3">
        <v>10</v>
      </c>
      <c r="B772" s="107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3">
        <v>11</v>
      </c>
      <c r="B773" s="107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3">
        <v>12</v>
      </c>
      <c r="B774" s="107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3">
        <v>13</v>
      </c>
      <c r="B775" s="107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3">
        <v>14</v>
      </c>
      <c r="B776" s="107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3">
        <v>15</v>
      </c>
      <c r="B777" s="107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3">
        <v>16</v>
      </c>
      <c r="B778" s="107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3">
        <v>17</v>
      </c>
      <c r="B779" s="107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3">
        <v>18</v>
      </c>
      <c r="B780" s="107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3">
        <v>19</v>
      </c>
      <c r="B781" s="107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3">
        <v>20</v>
      </c>
      <c r="B782" s="107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3">
        <v>21</v>
      </c>
      <c r="B783" s="107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3">
        <v>22</v>
      </c>
      <c r="B784" s="107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3">
        <v>23</v>
      </c>
      <c r="B785" s="107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3">
        <v>24</v>
      </c>
      <c r="B786" s="107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3">
        <v>25</v>
      </c>
      <c r="B787" s="107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3">
        <v>26</v>
      </c>
      <c r="B788" s="107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3">
        <v>27</v>
      </c>
      <c r="B789" s="107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3">
        <v>28</v>
      </c>
      <c r="B790" s="107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3">
        <v>29</v>
      </c>
      <c r="B791" s="107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3">
        <v>30</v>
      </c>
      <c r="B792" s="107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8" t="s">
        <v>342</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73">
        <v>1</v>
      </c>
      <c r="B796" s="107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3">
        <v>2</v>
      </c>
      <c r="B797" s="107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3">
        <v>3</v>
      </c>
      <c r="B798" s="107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3">
        <v>4</v>
      </c>
      <c r="B799" s="107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3">
        <v>5</v>
      </c>
      <c r="B800" s="107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3">
        <v>6</v>
      </c>
      <c r="B801" s="107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3">
        <v>7</v>
      </c>
      <c r="B802" s="107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3">
        <v>8</v>
      </c>
      <c r="B803" s="107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3">
        <v>9</v>
      </c>
      <c r="B804" s="107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3">
        <v>10</v>
      </c>
      <c r="B805" s="107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3">
        <v>11</v>
      </c>
      <c r="B806" s="107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3">
        <v>12</v>
      </c>
      <c r="B807" s="107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3">
        <v>13</v>
      </c>
      <c r="B808" s="107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3">
        <v>14</v>
      </c>
      <c r="B809" s="107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3">
        <v>15</v>
      </c>
      <c r="B810" s="107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3">
        <v>16</v>
      </c>
      <c r="B811" s="107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3">
        <v>17</v>
      </c>
      <c r="B812" s="107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3">
        <v>18</v>
      </c>
      <c r="B813" s="107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3">
        <v>19</v>
      </c>
      <c r="B814" s="107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3">
        <v>20</v>
      </c>
      <c r="B815" s="107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3">
        <v>21</v>
      </c>
      <c r="B816" s="107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3">
        <v>22</v>
      </c>
      <c r="B817" s="107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3">
        <v>23</v>
      </c>
      <c r="B818" s="107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3">
        <v>24</v>
      </c>
      <c r="B819" s="107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3">
        <v>25</v>
      </c>
      <c r="B820" s="107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3">
        <v>26</v>
      </c>
      <c r="B821" s="107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3">
        <v>27</v>
      </c>
      <c r="B822" s="107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3">
        <v>28</v>
      </c>
      <c r="B823" s="107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3">
        <v>29</v>
      </c>
      <c r="B824" s="107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3">
        <v>30</v>
      </c>
      <c r="B825" s="107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8" t="s">
        <v>342</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73">
        <v>1</v>
      </c>
      <c r="B829" s="107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3">
        <v>2</v>
      </c>
      <c r="B830" s="107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3">
        <v>3</v>
      </c>
      <c r="B831" s="107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3">
        <v>4</v>
      </c>
      <c r="B832" s="107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3">
        <v>5</v>
      </c>
      <c r="B833" s="107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3">
        <v>6</v>
      </c>
      <c r="B834" s="107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3">
        <v>7</v>
      </c>
      <c r="B835" s="107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3">
        <v>8</v>
      </c>
      <c r="B836" s="107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3">
        <v>9</v>
      </c>
      <c r="B837" s="107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3">
        <v>10</v>
      </c>
      <c r="B838" s="107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3">
        <v>11</v>
      </c>
      <c r="B839" s="107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3">
        <v>12</v>
      </c>
      <c r="B840" s="107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3">
        <v>13</v>
      </c>
      <c r="B841" s="107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3">
        <v>14</v>
      </c>
      <c r="B842" s="107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3">
        <v>15</v>
      </c>
      <c r="B843" s="107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3">
        <v>16</v>
      </c>
      <c r="B844" s="10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3">
        <v>17</v>
      </c>
      <c r="B845" s="10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3">
        <v>18</v>
      </c>
      <c r="B846" s="10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3">
        <v>19</v>
      </c>
      <c r="B847" s="10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3">
        <v>20</v>
      </c>
      <c r="B848" s="10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3">
        <v>21</v>
      </c>
      <c r="B849" s="10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3">
        <v>22</v>
      </c>
      <c r="B850" s="10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3">
        <v>23</v>
      </c>
      <c r="B851" s="10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3">
        <v>24</v>
      </c>
      <c r="B852" s="10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3">
        <v>25</v>
      </c>
      <c r="B853" s="10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3">
        <v>26</v>
      </c>
      <c r="B854" s="10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3">
        <v>27</v>
      </c>
      <c r="B855" s="10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3">
        <v>28</v>
      </c>
      <c r="B856" s="10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3">
        <v>29</v>
      </c>
      <c r="B857" s="10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3">
        <v>30</v>
      </c>
      <c r="B858" s="10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8" t="s">
        <v>342</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73">
        <v>1</v>
      </c>
      <c r="B862" s="10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3">
        <v>2</v>
      </c>
      <c r="B863" s="10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3">
        <v>3</v>
      </c>
      <c r="B864" s="10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3">
        <v>4</v>
      </c>
      <c r="B865" s="10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3">
        <v>5</v>
      </c>
      <c r="B866" s="10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3">
        <v>6</v>
      </c>
      <c r="B867" s="107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3">
        <v>7</v>
      </c>
      <c r="B868" s="107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3">
        <v>8</v>
      </c>
      <c r="B869" s="107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3">
        <v>9</v>
      </c>
      <c r="B870" s="107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3">
        <v>10</v>
      </c>
      <c r="B871" s="107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3">
        <v>11</v>
      </c>
      <c r="B872" s="107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3">
        <v>12</v>
      </c>
      <c r="B873" s="107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3">
        <v>13</v>
      </c>
      <c r="B874" s="107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3">
        <v>14</v>
      </c>
      <c r="B875" s="107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3">
        <v>15</v>
      </c>
      <c r="B876" s="107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3">
        <v>16</v>
      </c>
      <c r="B877" s="10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3">
        <v>17</v>
      </c>
      <c r="B878" s="10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3">
        <v>18</v>
      </c>
      <c r="B879" s="10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3">
        <v>19</v>
      </c>
      <c r="B880" s="10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3">
        <v>20</v>
      </c>
      <c r="B881" s="10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3">
        <v>21</v>
      </c>
      <c r="B882" s="10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3">
        <v>22</v>
      </c>
      <c r="B883" s="10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3">
        <v>23</v>
      </c>
      <c r="B884" s="10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3">
        <v>24</v>
      </c>
      <c r="B885" s="10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3">
        <v>25</v>
      </c>
      <c r="B886" s="10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3">
        <v>26</v>
      </c>
      <c r="B887" s="10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3">
        <v>27</v>
      </c>
      <c r="B888" s="10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3">
        <v>28</v>
      </c>
      <c r="B889" s="10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3">
        <v>29</v>
      </c>
      <c r="B890" s="10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3">
        <v>30</v>
      </c>
      <c r="B891" s="10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8" t="s">
        <v>342</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73">
        <v>1</v>
      </c>
      <c r="B895" s="10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3">
        <v>2</v>
      </c>
      <c r="B896" s="10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3">
        <v>3</v>
      </c>
      <c r="B897" s="10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3">
        <v>4</v>
      </c>
      <c r="B898" s="10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3">
        <v>5</v>
      </c>
      <c r="B899" s="10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3">
        <v>6</v>
      </c>
      <c r="B900" s="107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3">
        <v>7</v>
      </c>
      <c r="B901" s="107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3">
        <v>8</v>
      </c>
      <c r="B902" s="107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3">
        <v>9</v>
      </c>
      <c r="B903" s="10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3">
        <v>10</v>
      </c>
      <c r="B904" s="10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3">
        <v>11</v>
      </c>
      <c r="B905" s="107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3">
        <v>12</v>
      </c>
      <c r="B906" s="107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3">
        <v>13</v>
      </c>
      <c r="B907" s="10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3">
        <v>14</v>
      </c>
      <c r="B908" s="10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3">
        <v>15</v>
      </c>
      <c r="B909" s="10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3">
        <v>16</v>
      </c>
      <c r="B910" s="10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3">
        <v>17</v>
      </c>
      <c r="B911" s="10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3">
        <v>18</v>
      </c>
      <c r="B912" s="10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3">
        <v>19</v>
      </c>
      <c r="B913" s="10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3">
        <v>20</v>
      </c>
      <c r="B914" s="10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3">
        <v>21</v>
      </c>
      <c r="B915" s="10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3">
        <v>22</v>
      </c>
      <c r="B916" s="10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3">
        <v>23</v>
      </c>
      <c r="B917" s="10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3">
        <v>24</v>
      </c>
      <c r="B918" s="10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3">
        <v>25</v>
      </c>
      <c r="B919" s="10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3">
        <v>26</v>
      </c>
      <c r="B920" s="10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3">
        <v>27</v>
      </c>
      <c r="B921" s="10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3">
        <v>28</v>
      </c>
      <c r="B922" s="10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3">
        <v>29</v>
      </c>
      <c r="B923" s="10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3">
        <v>30</v>
      </c>
      <c r="B924" s="10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8" t="s">
        <v>342</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73">
        <v>1</v>
      </c>
      <c r="B928" s="10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3">
        <v>2</v>
      </c>
      <c r="B929" s="10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3">
        <v>3</v>
      </c>
      <c r="B930" s="10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3">
        <v>4</v>
      </c>
      <c r="B931" s="10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3">
        <v>5</v>
      </c>
      <c r="B932" s="10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3">
        <v>6</v>
      </c>
      <c r="B933" s="107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3">
        <v>7</v>
      </c>
      <c r="B934" s="107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3">
        <v>8</v>
      </c>
      <c r="B935" s="107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3">
        <v>9</v>
      </c>
      <c r="B936" s="10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3">
        <v>10</v>
      </c>
      <c r="B937" s="10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3">
        <v>11</v>
      </c>
      <c r="B938" s="107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3">
        <v>12</v>
      </c>
      <c r="B939" s="107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3">
        <v>13</v>
      </c>
      <c r="B940" s="10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3">
        <v>14</v>
      </c>
      <c r="B941" s="10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3">
        <v>15</v>
      </c>
      <c r="B942" s="10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3">
        <v>16</v>
      </c>
      <c r="B943" s="10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3">
        <v>17</v>
      </c>
      <c r="B944" s="10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3">
        <v>18</v>
      </c>
      <c r="B945" s="10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3">
        <v>19</v>
      </c>
      <c r="B946" s="10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3">
        <v>20</v>
      </c>
      <c r="B947" s="10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3">
        <v>21</v>
      </c>
      <c r="B948" s="10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3">
        <v>22</v>
      </c>
      <c r="B949" s="10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3">
        <v>23</v>
      </c>
      <c r="B950" s="10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3">
        <v>24</v>
      </c>
      <c r="B951" s="10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3">
        <v>25</v>
      </c>
      <c r="B952" s="10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3">
        <v>26</v>
      </c>
      <c r="B953" s="10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3">
        <v>27</v>
      </c>
      <c r="B954" s="10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3">
        <v>28</v>
      </c>
      <c r="B955" s="10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3">
        <v>29</v>
      </c>
      <c r="B956" s="10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3">
        <v>30</v>
      </c>
      <c r="B957" s="10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8" t="s">
        <v>342</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73">
        <v>1</v>
      </c>
      <c r="B961" s="10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3">
        <v>2</v>
      </c>
      <c r="B962" s="10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3">
        <v>3</v>
      </c>
      <c r="B963" s="10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3">
        <v>4</v>
      </c>
      <c r="B964" s="10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3">
        <v>5</v>
      </c>
      <c r="B965" s="10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3">
        <v>6</v>
      </c>
      <c r="B966" s="107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3">
        <v>7</v>
      </c>
      <c r="B967" s="107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3">
        <v>8</v>
      </c>
      <c r="B968" s="107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3">
        <v>9</v>
      </c>
      <c r="B969" s="10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3">
        <v>10</v>
      </c>
      <c r="B970" s="10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3">
        <v>11</v>
      </c>
      <c r="B971" s="107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3">
        <v>12</v>
      </c>
      <c r="B972" s="107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3">
        <v>13</v>
      </c>
      <c r="B973" s="10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3">
        <v>14</v>
      </c>
      <c r="B974" s="10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3">
        <v>15</v>
      </c>
      <c r="B975" s="10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3">
        <v>16</v>
      </c>
      <c r="B976" s="10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3">
        <v>17</v>
      </c>
      <c r="B977" s="10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3">
        <v>18</v>
      </c>
      <c r="B978" s="10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3">
        <v>19</v>
      </c>
      <c r="B979" s="10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3">
        <v>20</v>
      </c>
      <c r="B980" s="10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3">
        <v>21</v>
      </c>
      <c r="B981" s="10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3">
        <v>22</v>
      </c>
      <c r="B982" s="10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3">
        <v>23</v>
      </c>
      <c r="B983" s="10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3">
        <v>24</v>
      </c>
      <c r="B984" s="10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3">
        <v>25</v>
      </c>
      <c r="B985" s="10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3">
        <v>26</v>
      </c>
      <c r="B986" s="10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3">
        <v>27</v>
      </c>
      <c r="B987" s="10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3">
        <v>28</v>
      </c>
      <c r="B988" s="10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3">
        <v>29</v>
      </c>
      <c r="B989" s="10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3">
        <v>30</v>
      </c>
      <c r="B990" s="10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8" t="s">
        <v>342</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73">
        <v>1</v>
      </c>
      <c r="B994" s="10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3">
        <v>2</v>
      </c>
      <c r="B995" s="10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3">
        <v>3</v>
      </c>
      <c r="B996" s="10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3">
        <v>4</v>
      </c>
      <c r="B997" s="10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3">
        <v>5</v>
      </c>
      <c r="B998" s="10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3">
        <v>6</v>
      </c>
      <c r="B999" s="107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3">
        <v>7</v>
      </c>
      <c r="B1000" s="107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3">
        <v>8</v>
      </c>
      <c r="B1001" s="107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3">
        <v>9</v>
      </c>
      <c r="B1002" s="10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3">
        <v>10</v>
      </c>
      <c r="B1003" s="10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3">
        <v>11</v>
      </c>
      <c r="B1004" s="107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3">
        <v>12</v>
      </c>
      <c r="B1005" s="107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3">
        <v>13</v>
      </c>
      <c r="B1006" s="10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3">
        <v>14</v>
      </c>
      <c r="B1007" s="10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3">
        <v>15</v>
      </c>
      <c r="B1008" s="10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3">
        <v>16</v>
      </c>
      <c r="B1009" s="10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3">
        <v>17</v>
      </c>
      <c r="B1010" s="10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3">
        <v>18</v>
      </c>
      <c r="B1011" s="10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3">
        <v>19</v>
      </c>
      <c r="B1012" s="10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3">
        <v>20</v>
      </c>
      <c r="B1013" s="10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3">
        <v>21</v>
      </c>
      <c r="B1014" s="10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3">
        <v>22</v>
      </c>
      <c r="B1015" s="10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3">
        <v>23</v>
      </c>
      <c r="B1016" s="10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3">
        <v>24</v>
      </c>
      <c r="B1017" s="10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3">
        <v>25</v>
      </c>
      <c r="B1018" s="10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3">
        <v>26</v>
      </c>
      <c r="B1019" s="10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3">
        <v>27</v>
      </c>
      <c r="B1020" s="10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3">
        <v>28</v>
      </c>
      <c r="B1021" s="10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3">
        <v>29</v>
      </c>
      <c r="B1022" s="10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3">
        <v>30</v>
      </c>
      <c r="B1023" s="10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8" t="s">
        <v>342</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73">
        <v>1</v>
      </c>
      <c r="B1027" s="10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3">
        <v>2</v>
      </c>
      <c r="B1028" s="10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3">
        <v>3</v>
      </c>
      <c r="B1029" s="10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3">
        <v>4</v>
      </c>
      <c r="B1030" s="10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3">
        <v>5</v>
      </c>
      <c r="B1031" s="10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3">
        <v>6</v>
      </c>
      <c r="B1032" s="107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3">
        <v>7</v>
      </c>
      <c r="B1033" s="107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3">
        <v>8</v>
      </c>
      <c r="B1034" s="107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3">
        <v>9</v>
      </c>
      <c r="B1035" s="10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3">
        <v>10</v>
      </c>
      <c r="B1036" s="10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3">
        <v>11</v>
      </c>
      <c r="B1037" s="107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3">
        <v>12</v>
      </c>
      <c r="B1038" s="107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3">
        <v>13</v>
      </c>
      <c r="B1039" s="10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3">
        <v>14</v>
      </c>
      <c r="B1040" s="10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3">
        <v>15</v>
      </c>
      <c r="B1041" s="10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3">
        <v>16</v>
      </c>
      <c r="B1042" s="10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3">
        <v>17</v>
      </c>
      <c r="B1043" s="10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3">
        <v>18</v>
      </c>
      <c r="B1044" s="10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3">
        <v>19</v>
      </c>
      <c r="B1045" s="10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3">
        <v>20</v>
      </c>
      <c r="B1046" s="10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3">
        <v>21</v>
      </c>
      <c r="B1047" s="10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3">
        <v>22</v>
      </c>
      <c r="B1048" s="10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3">
        <v>23</v>
      </c>
      <c r="B1049" s="10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3">
        <v>24</v>
      </c>
      <c r="B1050" s="10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3">
        <v>25</v>
      </c>
      <c r="B1051" s="10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3">
        <v>26</v>
      </c>
      <c r="B1052" s="10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3">
        <v>27</v>
      </c>
      <c r="B1053" s="10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3">
        <v>28</v>
      </c>
      <c r="B1054" s="10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3">
        <v>29</v>
      </c>
      <c r="B1055" s="10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3">
        <v>30</v>
      </c>
      <c r="B1056" s="10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8" t="s">
        <v>342</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73">
        <v>1</v>
      </c>
      <c r="B1060" s="10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3">
        <v>2</v>
      </c>
      <c r="B1061" s="10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3">
        <v>3</v>
      </c>
      <c r="B1062" s="10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3">
        <v>4</v>
      </c>
      <c r="B1063" s="10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3">
        <v>5</v>
      </c>
      <c r="B1064" s="10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3">
        <v>6</v>
      </c>
      <c r="B1065" s="107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3">
        <v>7</v>
      </c>
      <c r="B1066" s="107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3">
        <v>8</v>
      </c>
      <c r="B1067" s="107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3">
        <v>9</v>
      </c>
      <c r="B1068" s="10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3">
        <v>10</v>
      </c>
      <c r="B1069" s="10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3">
        <v>11</v>
      </c>
      <c r="B1070" s="107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3">
        <v>12</v>
      </c>
      <c r="B1071" s="107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3">
        <v>13</v>
      </c>
      <c r="B1072" s="10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3">
        <v>14</v>
      </c>
      <c r="B1073" s="10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3">
        <v>15</v>
      </c>
      <c r="B1074" s="10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3">
        <v>16</v>
      </c>
      <c r="B1075" s="10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3">
        <v>17</v>
      </c>
      <c r="B1076" s="10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3">
        <v>18</v>
      </c>
      <c r="B1077" s="10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3">
        <v>19</v>
      </c>
      <c r="B1078" s="10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3">
        <v>20</v>
      </c>
      <c r="B1079" s="10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3">
        <v>21</v>
      </c>
      <c r="B1080" s="10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3">
        <v>22</v>
      </c>
      <c r="B1081" s="10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3">
        <v>23</v>
      </c>
      <c r="B1082" s="10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3">
        <v>24</v>
      </c>
      <c r="B1083" s="10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3">
        <v>25</v>
      </c>
      <c r="B1084" s="10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3">
        <v>26</v>
      </c>
      <c r="B1085" s="10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3">
        <v>27</v>
      </c>
      <c r="B1086" s="10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3">
        <v>28</v>
      </c>
      <c r="B1087" s="10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3">
        <v>29</v>
      </c>
      <c r="B1088" s="10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3">
        <v>30</v>
      </c>
      <c r="B1089" s="10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8" t="s">
        <v>342</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73">
        <v>1</v>
      </c>
      <c r="B1093" s="10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3">
        <v>2</v>
      </c>
      <c r="B1094" s="10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3">
        <v>3</v>
      </c>
      <c r="B1095" s="10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3">
        <v>4</v>
      </c>
      <c r="B1096" s="10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3">
        <v>5</v>
      </c>
      <c r="B1097" s="10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3">
        <v>6</v>
      </c>
      <c r="B1098" s="107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3">
        <v>7</v>
      </c>
      <c r="B1099" s="107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3">
        <v>8</v>
      </c>
      <c r="B1100" s="107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3">
        <v>9</v>
      </c>
      <c r="B1101" s="107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3">
        <v>10</v>
      </c>
      <c r="B1102" s="107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3">
        <v>11</v>
      </c>
      <c r="B1103" s="107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3">
        <v>12</v>
      </c>
      <c r="B1104" s="107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3">
        <v>13</v>
      </c>
      <c r="B1105" s="107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3">
        <v>14</v>
      </c>
      <c r="B1106" s="107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3">
        <v>15</v>
      </c>
      <c r="B1107" s="107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3">
        <v>16</v>
      </c>
      <c r="B1108" s="107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3">
        <v>17</v>
      </c>
      <c r="B1109" s="107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3">
        <v>18</v>
      </c>
      <c r="B1110" s="107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3">
        <v>19</v>
      </c>
      <c r="B1111" s="107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3">
        <v>20</v>
      </c>
      <c r="B1112" s="107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3">
        <v>21</v>
      </c>
      <c r="B1113" s="107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3">
        <v>22</v>
      </c>
      <c r="B1114" s="107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3">
        <v>23</v>
      </c>
      <c r="B1115" s="107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3">
        <v>24</v>
      </c>
      <c r="B1116" s="107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3">
        <v>25</v>
      </c>
      <c r="B1117" s="107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3">
        <v>26</v>
      </c>
      <c r="B1118" s="107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3">
        <v>27</v>
      </c>
      <c r="B1119" s="107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3">
        <v>28</v>
      </c>
      <c r="B1120" s="107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3">
        <v>29</v>
      </c>
      <c r="B1121" s="107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3">
        <v>30</v>
      </c>
      <c r="B1122" s="107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8" t="s">
        <v>342</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73">
        <v>1</v>
      </c>
      <c r="B1126" s="107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3">
        <v>2</v>
      </c>
      <c r="B1127" s="107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3">
        <v>3</v>
      </c>
      <c r="B1128" s="107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3">
        <v>4</v>
      </c>
      <c r="B1129" s="107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3">
        <v>5</v>
      </c>
      <c r="B1130" s="107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3">
        <v>6</v>
      </c>
      <c r="B1131" s="107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3">
        <v>7</v>
      </c>
      <c r="B1132" s="107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3">
        <v>8</v>
      </c>
      <c r="B1133" s="107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3">
        <v>9</v>
      </c>
      <c r="B1134" s="107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3">
        <v>10</v>
      </c>
      <c r="B1135" s="107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3">
        <v>11</v>
      </c>
      <c r="B1136" s="107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3">
        <v>12</v>
      </c>
      <c r="B1137" s="107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3">
        <v>13</v>
      </c>
      <c r="B1138" s="107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3">
        <v>14</v>
      </c>
      <c r="B1139" s="107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3">
        <v>15</v>
      </c>
      <c r="B1140" s="107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3">
        <v>16</v>
      </c>
      <c r="B1141" s="107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3">
        <v>17</v>
      </c>
      <c r="B1142" s="107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3">
        <v>18</v>
      </c>
      <c r="B1143" s="107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3">
        <v>19</v>
      </c>
      <c r="B1144" s="107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3">
        <v>20</v>
      </c>
      <c r="B1145" s="107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3">
        <v>21</v>
      </c>
      <c r="B1146" s="107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3">
        <v>22</v>
      </c>
      <c r="B1147" s="107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3">
        <v>23</v>
      </c>
      <c r="B1148" s="107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3">
        <v>24</v>
      </c>
      <c r="B1149" s="107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3">
        <v>25</v>
      </c>
      <c r="B1150" s="107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3">
        <v>26</v>
      </c>
      <c r="B1151" s="107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3">
        <v>27</v>
      </c>
      <c r="B1152" s="107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3">
        <v>28</v>
      </c>
      <c r="B1153" s="107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3">
        <v>29</v>
      </c>
      <c r="B1154" s="107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3">
        <v>30</v>
      </c>
      <c r="B1155" s="107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8" t="s">
        <v>342</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73">
        <v>1</v>
      </c>
      <c r="B1159" s="107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3">
        <v>2</v>
      </c>
      <c r="B1160" s="107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3">
        <v>3</v>
      </c>
      <c r="B1161" s="107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3">
        <v>4</v>
      </c>
      <c r="B1162" s="107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3">
        <v>5</v>
      </c>
      <c r="B1163" s="107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3">
        <v>6</v>
      </c>
      <c r="B1164" s="107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3">
        <v>7</v>
      </c>
      <c r="B1165" s="107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3">
        <v>8</v>
      </c>
      <c r="B1166" s="107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3">
        <v>9</v>
      </c>
      <c r="B1167" s="107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3">
        <v>10</v>
      </c>
      <c r="B1168" s="107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3">
        <v>11</v>
      </c>
      <c r="B1169" s="107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3">
        <v>12</v>
      </c>
      <c r="B1170" s="107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3">
        <v>13</v>
      </c>
      <c r="B1171" s="107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3">
        <v>14</v>
      </c>
      <c r="B1172" s="107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3">
        <v>15</v>
      </c>
      <c r="B1173" s="107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3">
        <v>16</v>
      </c>
      <c r="B1174" s="107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3">
        <v>17</v>
      </c>
      <c r="B1175" s="107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3">
        <v>18</v>
      </c>
      <c r="B1176" s="107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3">
        <v>19</v>
      </c>
      <c r="B1177" s="107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3">
        <v>20</v>
      </c>
      <c r="B1178" s="107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3">
        <v>21</v>
      </c>
      <c r="B1179" s="107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3">
        <v>22</v>
      </c>
      <c r="B1180" s="107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3">
        <v>23</v>
      </c>
      <c r="B1181" s="107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3">
        <v>24</v>
      </c>
      <c r="B1182" s="107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3">
        <v>25</v>
      </c>
      <c r="B1183" s="107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3">
        <v>26</v>
      </c>
      <c r="B1184" s="107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3">
        <v>27</v>
      </c>
      <c r="B1185" s="107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3">
        <v>28</v>
      </c>
      <c r="B1186" s="107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3">
        <v>29</v>
      </c>
      <c r="B1187" s="107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3">
        <v>30</v>
      </c>
      <c r="B1188" s="107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8" t="s">
        <v>342</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73">
        <v>1</v>
      </c>
      <c r="B1192" s="107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3">
        <v>2</v>
      </c>
      <c r="B1193" s="107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3">
        <v>3</v>
      </c>
      <c r="B1194" s="107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3">
        <v>4</v>
      </c>
      <c r="B1195" s="107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3">
        <v>5</v>
      </c>
      <c r="B1196" s="107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3">
        <v>6</v>
      </c>
      <c r="B1197" s="107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3">
        <v>7</v>
      </c>
      <c r="B1198" s="107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3">
        <v>8</v>
      </c>
      <c r="B1199" s="107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3">
        <v>9</v>
      </c>
      <c r="B1200" s="107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3">
        <v>10</v>
      </c>
      <c r="B1201" s="107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3">
        <v>11</v>
      </c>
      <c r="B1202" s="107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3">
        <v>12</v>
      </c>
      <c r="B1203" s="107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3">
        <v>13</v>
      </c>
      <c r="B1204" s="107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3">
        <v>14</v>
      </c>
      <c r="B1205" s="107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3">
        <v>15</v>
      </c>
      <c r="B1206" s="107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3">
        <v>16</v>
      </c>
      <c r="B1207" s="107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3">
        <v>17</v>
      </c>
      <c r="B1208" s="107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3">
        <v>18</v>
      </c>
      <c r="B1209" s="107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3">
        <v>19</v>
      </c>
      <c r="B1210" s="107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3">
        <v>20</v>
      </c>
      <c r="B1211" s="107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3">
        <v>21</v>
      </c>
      <c r="B1212" s="107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3">
        <v>22</v>
      </c>
      <c r="B1213" s="107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3">
        <v>23</v>
      </c>
      <c r="B1214" s="107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3">
        <v>24</v>
      </c>
      <c r="B1215" s="107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3">
        <v>25</v>
      </c>
      <c r="B1216" s="107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3">
        <v>26</v>
      </c>
      <c r="B1217" s="107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3">
        <v>27</v>
      </c>
      <c r="B1218" s="107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3">
        <v>28</v>
      </c>
      <c r="B1219" s="107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3">
        <v>29</v>
      </c>
      <c r="B1220" s="107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3">
        <v>30</v>
      </c>
      <c r="B1221" s="107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8" t="s">
        <v>342</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73">
        <v>1</v>
      </c>
      <c r="B1225" s="107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3">
        <v>2</v>
      </c>
      <c r="B1226" s="107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3">
        <v>3</v>
      </c>
      <c r="B1227" s="107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3">
        <v>4</v>
      </c>
      <c r="B1228" s="107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3">
        <v>5</v>
      </c>
      <c r="B1229" s="107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3">
        <v>6</v>
      </c>
      <c r="B1230" s="107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3">
        <v>7</v>
      </c>
      <c r="B1231" s="107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3">
        <v>8</v>
      </c>
      <c r="B1232" s="107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3">
        <v>9</v>
      </c>
      <c r="B1233" s="107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3">
        <v>10</v>
      </c>
      <c r="B1234" s="107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3">
        <v>11</v>
      </c>
      <c r="B1235" s="107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3">
        <v>12</v>
      </c>
      <c r="B1236" s="107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3">
        <v>13</v>
      </c>
      <c r="B1237" s="107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3">
        <v>14</v>
      </c>
      <c r="B1238" s="107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3">
        <v>15</v>
      </c>
      <c r="B1239" s="107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3">
        <v>16</v>
      </c>
      <c r="B1240" s="107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3">
        <v>17</v>
      </c>
      <c r="B1241" s="107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3">
        <v>18</v>
      </c>
      <c r="B1242" s="107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3">
        <v>19</v>
      </c>
      <c r="B1243" s="107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3">
        <v>20</v>
      </c>
      <c r="B1244" s="107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3">
        <v>21</v>
      </c>
      <c r="B1245" s="107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3">
        <v>22</v>
      </c>
      <c r="B1246" s="107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3">
        <v>23</v>
      </c>
      <c r="B1247" s="107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3">
        <v>24</v>
      </c>
      <c r="B1248" s="107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3">
        <v>25</v>
      </c>
      <c r="B1249" s="107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3">
        <v>26</v>
      </c>
      <c r="B1250" s="107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3">
        <v>27</v>
      </c>
      <c r="B1251" s="107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3">
        <v>28</v>
      </c>
      <c r="B1252" s="107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3">
        <v>29</v>
      </c>
      <c r="B1253" s="107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3">
        <v>30</v>
      </c>
      <c r="B1254" s="107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8" t="s">
        <v>342</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73">
        <v>1</v>
      </c>
      <c r="B1258" s="107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3">
        <v>2</v>
      </c>
      <c r="B1259" s="107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3">
        <v>3</v>
      </c>
      <c r="B1260" s="107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3">
        <v>4</v>
      </c>
      <c r="B1261" s="107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3">
        <v>5</v>
      </c>
      <c r="B1262" s="107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3">
        <v>6</v>
      </c>
      <c r="B1263" s="107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3">
        <v>7</v>
      </c>
      <c r="B1264" s="107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3">
        <v>8</v>
      </c>
      <c r="B1265" s="107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3">
        <v>9</v>
      </c>
      <c r="B1266" s="107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3">
        <v>10</v>
      </c>
      <c r="B1267" s="107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3">
        <v>11</v>
      </c>
      <c r="B1268" s="107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3">
        <v>12</v>
      </c>
      <c r="B1269" s="107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3">
        <v>13</v>
      </c>
      <c r="B1270" s="107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3">
        <v>14</v>
      </c>
      <c r="B1271" s="107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3">
        <v>15</v>
      </c>
      <c r="B1272" s="107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3">
        <v>16</v>
      </c>
      <c r="B1273" s="107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3">
        <v>17</v>
      </c>
      <c r="B1274" s="107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3">
        <v>18</v>
      </c>
      <c r="B1275" s="107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3">
        <v>19</v>
      </c>
      <c r="B1276" s="107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3">
        <v>20</v>
      </c>
      <c r="B1277" s="107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3">
        <v>21</v>
      </c>
      <c r="B1278" s="107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3">
        <v>22</v>
      </c>
      <c r="B1279" s="107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3">
        <v>23</v>
      </c>
      <c r="B1280" s="107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3">
        <v>24</v>
      </c>
      <c r="B1281" s="107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3">
        <v>25</v>
      </c>
      <c r="B1282" s="107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3">
        <v>26</v>
      </c>
      <c r="B1283" s="107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3">
        <v>27</v>
      </c>
      <c r="B1284" s="107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3">
        <v>28</v>
      </c>
      <c r="B1285" s="107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3">
        <v>29</v>
      </c>
      <c r="B1286" s="107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3">
        <v>30</v>
      </c>
      <c r="B1287" s="107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8" t="s">
        <v>342</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73">
        <v>1</v>
      </c>
      <c r="B1291" s="107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3">
        <v>2</v>
      </c>
      <c r="B1292" s="107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3">
        <v>3</v>
      </c>
      <c r="B1293" s="107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3">
        <v>4</v>
      </c>
      <c r="B1294" s="107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3">
        <v>5</v>
      </c>
      <c r="B1295" s="107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3">
        <v>6</v>
      </c>
      <c r="B1296" s="107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3">
        <v>7</v>
      </c>
      <c r="B1297" s="107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3">
        <v>8</v>
      </c>
      <c r="B1298" s="107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3">
        <v>9</v>
      </c>
      <c r="B1299" s="107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3">
        <v>10</v>
      </c>
      <c r="B1300" s="107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3">
        <v>11</v>
      </c>
      <c r="B1301" s="107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3">
        <v>12</v>
      </c>
      <c r="B1302" s="107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3">
        <v>13</v>
      </c>
      <c r="B1303" s="107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3">
        <v>14</v>
      </c>
      <c r="B1304" s="107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3">
        <v>15</v>
      </c>
      <c r="B1305" s="107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3">
        <v>16</v>
      </c>
      <c r="B1306" s="107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3">
        <v>17</v>
      </c>
      <c r="B1307" s="107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3">
        <v>18</v>
      </c>
      <c r="B1308" s="107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3">
        <v>19</v>
      </c>
      <c r="B1309" s="107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3">
        <v>20</v>
      </c>
      <c r="B1310" s="107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3">
        <v>21</v>
      </c>
      <c r="B1311" s="107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3">
        <v>22</v>
      </c>
      <c r="B1312" s="107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3">
        <v>23</v>
      </c>
      <c r="B1313" s="107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3">
        <v>24</v>
      </c>
      <c r="B1314" s="107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3">
        <v>25</v>
      </c>
      <c r="B1315" s="107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3">
        <v>26</v>
      </c>
      <c r="B1316" s="107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3">
        <v>27</v>
      </c>
      <c r="B1317" s="107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3">
        <v>28</v>
      </c>
      <c r="B1318" s="107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3">
        <v>29</v>
      </c>
      <c r="B1319" s="107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3">
        <v>30</v>
      </c>
      <c r="B1320" s="107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2020-09-04T08:33:31Z</cp:lastPrinted>
  <dcterms:created xsi:type="dcterms:W3CDTF">2012-03-13T00:50:25Z</dcterms:created>
  <dcterms:modified xsi:type="dcterms:W3CDTF">2020-09-25T07:12:09Z</dcterms:modified>
</cp:coreProperties>
</file>