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codeName="ThisWorkbook" defaultThemeVersion="124226"/>
  <mc:AlternateContent xmlns:mc="http://schemas.openxmlformats.org/markup-compatibility/2006">
    <mc:Choice Requires="x15">
      <x15ac:absPath xmlns:x15ac="http://schemas.microsoft.com/office/spreadsheetml/2010/11/ac" url="C:\Users\miyazawahiroaki\AppData\Local\FinalCode\Work\FC\EXCEL_001\"/>
    </mc:Choice>
  </mc:AlternateContent>
  <xr:revisionPtr revIDLastSave="0" documentId="13_ncr:1_{D3DEFA02-576D-4C92-BAC1-5B6DFADD150D}" xr6:coauthVersionLast="36" xr6:coauthVersionMax="36" xr10:uidLastSave="{00000000-0000-0000-0000-000000000000}"/>
  <bookViews>
    <workbookView xWindow="0" yWindow="0" windowWidth="20490" windowHeight="808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<sst xmlns="http://schemas.openxmlformats.org/spreadsheetml/2006/main" count="2941" uniqueCount="645">
  <si>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</si>
  <si>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</si>
  <si>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</si>
  <si>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</si>
  <si>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</si>
  <si>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</si>
  <si>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</si>
  <si>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</si>
  <si>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</si>
  <si>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</si>
  <si>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</si>
  <si>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</si>
  <si>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</si>
  <si>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</si>
  <si>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</si>
  <si>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</si>
  <si>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</si>
  <si>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</si>
  <si>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</si>
  <si>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</si>
  <si>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</si>
  <si>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</si>
  <si>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</si>
  <si>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</si>
  <si>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</si>
  <si>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</si>
  <si>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</si>
  <si>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</si>
  <si>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</si>
  <si>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</si>
  <si>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</si>
  <si>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</si>
  <si>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</si>
  <si>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</si>
  <si>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</si>
  <si>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</si>
  <si>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</si>
  <si>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</si>
  <si>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</si>
  <si>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</si>
  <si>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</si>
  <si>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</si>
  <si>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</si>
  <si>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</si>
  <si>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</si>
  <si>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</si>
  <si>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</si>
  <si>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</si>
  <si>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</si>
  <si>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</si>
  <si>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</si>
  <si>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</si>
  <si>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</si>
  <si>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</si>
  <si>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</si>
  <si>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</si>
  <si>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</si>
  <si>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</si>
  <si>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</si>
  <si>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</si>
  <si>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</si>
  <si>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</si>
  <si>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</si>
  <si>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</si>
  <si>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</si>
  <si>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</si>
  <si>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</si>
  <si>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</si>
  <si>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</si>
  <si>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</si>
  <si>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</si>
  <si>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</si>
  <si>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</si>
  <si>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</si>
  <si>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</si>
  <si>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</si>
  <si>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</si>
  <si>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</si>
  <si>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</si>
  <si>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</si>
  <si>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</si>
  <si>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</si>
  <si>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</si>
  <si>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</si>
  <si>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</si>
  <si>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</si>
  <si>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</si>
  <si>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</si>
  <si>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</si>
  <si>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</si>
  <si>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</si>
  <si>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</si>
  <si>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</si>
  <si>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</si>
  <si>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</si>
  <si>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</si>
  <si>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</si>
  <si>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</si>
  <si>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</si>
  <si>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</si>
  <si>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</si>
  <si>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</si>
  <si>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</si>
  <si>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</si>
  <si>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</si>
  <si>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</si>
  <si>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</si>
  <si>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</si>
  <si>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</si>
  <si>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</si>
  <si>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</si>
  <si>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</si>
  <si>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</si>
  <si>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</si>
  <si>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</si>
  <si>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</si>
  <si>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</si>
  <si>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</si>
  <si>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</si>
  <si>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</si>
  <si>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</si>
  <si>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</si>
  <si>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</si>
  <si>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</si>
  <si>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</si>
  <si>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</si>
  <si>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</si>
  <si>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</si>
  <si>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</si>
  <si>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</si>
  <si>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</si>
  <si>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</si>
  <si>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</si>
  <si>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</si>
  <si>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</si>
  <si>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</si>
  <si>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</si>
  <si>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</si>
  <si>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</si>
  <si>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</si>
  <si>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</si>
  <si>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</si>
  <si>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</si>
  <si>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</si>
  <si>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</si>
  <si>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</si>
  <si>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</si>
  <si>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</si>
  <si>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</si>
  <si>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</si>
  <si>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</si>
  <si>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</si>
  <si>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</si>
  <si>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</si>
  <si>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</si>
  <si>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</si>
  <si>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</si>
  <si>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</si>
  <si>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</si>
  <si>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</si>
  <si>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</si>
  <si>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</si>
  <si>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</si>
  <si>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</si>
  <si>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</si>
  <si>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</si>
  <si>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</si>
  <si>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</si>
  <si>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</si>
  <si>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</si>
  <si>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</si>
  <si>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</si>
  <si>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</si>
  <si>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</si>
  <si>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</si>
  <si>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</si>
  <si>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</si>
  <si>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</si>
  <si>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</si>
  <si>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</si>
  <si>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</si>
  <si>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</si>
  <si>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</si>
  <si>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</si>
  <si>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</si>
  <si>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</si>
  <si>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</si>
  <si>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</si>
  <si>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</si>
  <si>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</si>
  <si>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</si>
  <si>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</si>
  <si>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</si>
  <si>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</si>
  <si>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</si>
  <si>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</si>
  <si>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</si>
  <si>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</si>
  <si>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</si>
  <si>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</si>
  <si>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</si>
  <si>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</si>
  <si>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</si>
  <si>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</si>
  <si>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</si>
  <si>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</si>
  <si>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</si>
  <si>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</si>
  <si>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</si>
  <si>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</si>
  <si>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</si>
  <si>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</si>
  <si>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</si>
  <si>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</si>
  <si>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</si>
  <si>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</si>
  <si>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</si>
  <si>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</si>
  <si>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</si>
  <si>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</si>
  <si>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</si>
  <si>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</si>
  <si>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</si>
  <si>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</si>
  <si>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</si>
  <si>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</si>
  <si>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</si>
  <si>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</si>
  <si>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</si>
  <si>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</si>
  <si>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</si>
  <si>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</si>
  <si>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</si>
  <si>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</si>
  <si>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</si>
  <si>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</si>
  <si>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</si>
  <si>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</si>
  <si>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</si>
  <si>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</si>
  <si>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</si>
  <si>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</si>
  <si>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</si>
  <si>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</si>
  <si>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</si>
  <si>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</si>
  <si>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</si>
  <si>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</si>
  <si>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</si>
  <si>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</si>
  <si>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</si>
  <si>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</si>
  <si>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</si>
  <si>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</si>
  <si>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</si>
  <si>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</si>
  <si>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</si>
  <si>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</si>
  <si>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</si>
  <si>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</si>
  <si>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</si>
  <si>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</si>
  <si>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</si>
  <si>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</si>
  <si>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</si>
  <si>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</si>
  <si>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</si>
  <si>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</si>
  <si>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</si>
  <si>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</si>
  <si>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</si>
  <si>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</si>
  <si>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</si>
  <si>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</si>
  <si>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</si>
  <si>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</si>
  <si>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</si>
  <si>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</si>
  <si>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</si>
  <si>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</si>
  <si>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</si>
  <si>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</si>
  <si>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</si>
  <si>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</si>
  <si>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</si>
  <si>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</si>
  <si>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</si>
  <si>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</si>
  <si>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</si>
  <si>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</si>
  <si>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</si>
  <si>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</si>
  <si>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</si>
  <si>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</si>
  <si>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</si>
  <si>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</si>
  <si>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</si>
  <si>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</si>
  <si>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</si>
  <si>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</si>
  <si>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</si>
  <si>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</si>
  <si>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</si>
  <si>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</si>
  <si>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</si>
  <si>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</si>
  <si>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</si>
  <si>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</si>
  <si>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</si>
  <si>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</si>
  <si>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</si>
  <si>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</si>
  <si>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</si>
  <si>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</si>
  <si>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</si>
  <si>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</si>
  <si>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</si>
  <si>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</si>
  <si>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</si>
  <si>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</si>
  <si>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</si>
  <si>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</si>
  <si>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</si>
  <si>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</si>
  <si>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</si>
  <si>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</si>
  <si>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</si>
  <si>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</si>
  <si>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</si>
  <si>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</si>
  <si>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</si>
  <si>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</si>
  <si>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</si>
  <si>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</si>
  <si>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</si>
  <si>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</si>
  <si>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</si>
  <si>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</si>
  <si>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</si>
  <si>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</si>
  <si>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</si>
  <si>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</si>
  <si>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</si>
  <si>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</si>
  <si>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</si>
  <si>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</si>
  <si>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</si>
  <si>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</si>
  <si>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</si>
  <si>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</si>
  <si>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</si>
  <si>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</si>
  <si>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</si>
  <si>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</si>
  <si>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</si>
  <si>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</si>
  <si>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</si>
  <si>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</si>
  <si>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</si>
  <si>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</si>
  <si>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</si>
  <si>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</si>
  <si>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</si>
  <si>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</si>
  <si>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</si>
  <si>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</si>
  <si>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</si>
  <si>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</si>
  <si>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</si>
  <si>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</si>
  <si>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</si>
  <si>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</si>
  <si>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</si>
  <si>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</si>
  <si>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</si>
  <si>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</si>
  <si>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</si>
  <si>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</si>
  <si>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</si>
  <si>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</si>
  <si>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</si>
  <si>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</si>
  <si>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</si>
  <si>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</si>
  <si>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</si>
  <si>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</si>
  <si>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</si>
  <si>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</si>
  <si>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</si>
  <si>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</si>
  <si>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</si>
  <si>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</si>
  <si>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</si>
  <si>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</si>
  <si>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</si>
  <si>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</si>
  <si>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</si>
  <si>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</si>
  <si>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</si>
  <si>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</si>
  <si>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</si>
  <si>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</si>
  <si>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</si>
  <si>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</si>
  <si>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</si>
  <si>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</si>
  <si>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</si>
  <si>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</si>
  <si>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</si>
  <si>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</si>
  <si>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</si>
  <si>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</si>
  <si>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</si>
  <si>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</si>
  <si>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</si>
  <si>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</si>
  <si>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</si>
  <si>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</si>
  <si>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</si>
  <si>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</si>
  <si>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</si>
  <si>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</si>
  <si>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</si>
  <si>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</si>
  <si>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</si>
  <si>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</si>
  <si>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</si>
  <si>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</si>
  <si>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</si>
  <si>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</si>
  <si>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</si>
  <si>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</si>
  <si>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</si>
  <si>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</si>
  <si>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</si>
  <si>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</si>
  <si>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</si>
  <si>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</si>
  <si>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</si>
  <si>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</si>
  <si>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</si>
  <si>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</si>
  <si>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</si>
  <si>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</si>
  <si>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</si>
  <si>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</si>
  <si>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</si>
  <si>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</si>
  <si>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</si>
  <si>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</si>
  <si>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</si>
  <si>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</si>
  <si>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</si>
  <si>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</si>
  <si>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</si>
  <si>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</si>
  <si>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</si>
  <si>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</si>
  <si>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</si>
  <si>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</si>
  <si>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</si>
  <si>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</si>
  <si>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</si>
  <si>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</si>
  <si>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</si>
  <si>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</si>
  <si>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</si>
  <si>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</si>
  <si>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</si>
  <si>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</si>
  <si>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</si>
  <si>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</si>
  <si>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</si>
  <si>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</si>
  <si>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</si>
  <si>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</si>
  <si>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</si>
  <si>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</si>
  <si>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</si>
  <si>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</si>
  <si>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</si>
  <si>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</si>
  <si>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</si>
  <si>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</si>
  <si>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</si>
  <si>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</si>
  <si>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</si>
  <si>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</si>
  <si>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</si>
  <si>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</si>
  <si>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</si>
  <si>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</si>
  <si>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</si>
  <si>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</si>
  <si>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</si>
  <si>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</si>
  <si>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</si>
  <si>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</si>
  <si>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</si>
  <si>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</si>
  <si>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</si>
  <si>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</si>
  <si>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</si>
  <si>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</si>
  <si>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</si>
  <si>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</si>
  <si>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</si>
  <si>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</si>
  <si>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</si>
  <si>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</si>
  <si>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</si>
  <si>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</si>
  <si>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</si>
  <si>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</si>
  <si>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</si>
  <si>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</si>
  <si>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</si>
  <si>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</si>
  <si>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</si>
  <si>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</si>
  <si>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</si>
  <si>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</si>
  <si>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</si>
  <si>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</si>
  <si>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</si>
  <si>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</si>
  <si>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</si>
  <si>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</si>
  <si>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</si>
  <si>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</si>
  <si>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</si>
  <si>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</si>
  <si>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</si>
  <si>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</si>
  <si>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</si>
  <si>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</si>
  <si>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</si>
  <si>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</si>
  <si>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</si>
  <si>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</si>
  <si>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</si>
  <si>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</si>
  <si>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</si>
  <si>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</si>
  <si>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</si>
  <si>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</si>
  <si>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</si>
  <si>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</si>
  <si>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</si>
  <si>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</si>
  <si>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</si>
  <si>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</si>
  <si>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</si>
  <si>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</si>
  <si>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</si>
  <si>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</si>
  <si>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</si>
  <si>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</si>
  <si>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</si>
  <si>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</si>
  <si>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</si>
  <si>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</si>
  <si>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</si>
  <si>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国際競争組織分担金</t>
    <rPh sb="0" eb="2">
      <t>コクサイ</t>
    </rPh>
    <rPh sb="2" eb="4">
      <t>キョウソウ</t>
    </rPh>
    <rPh sb="4" eb="6">
      <t>ソシキ</t>
    </rPh>
    <rPh sb="6" eb="9">
      <t>ブンタンキン</t>
    </rPh>
    <phoneticPr fontId="5"/>
  </si>
  <si>
    <t>公正取引委員会</t>
  </si>
  <si>
    <t>○</t>
  </si>
  <si>
    <t>　複数国の競争法に抵触する事案，一国による競争法の執行活動が他国の利益に影響を及ぼし得る事案等に適切に対応するために，海外の競争当局等との連携を推進していく必要がある。海外の競争当局等との連携を推進するためにはICNの場を利用することが効率的であり，ICNを発展途上国の競争当局と先進国の競争当局の双方が参加する公平かつ実効性のある国際枠組として引き続き機能させる必要がある。ICNでは，発展途上国の競争当局によるICNの活動への参加を促進するための旅費等を負担しており，我が国は一人当たりのGNI（国民総所得）に応じて一律に定められた一定金額（3,000ドル）を支出するものである。
　なお，ICNは各国・地域の競争当局からなるネットワーク組織であり，常設の事務局は存在せず，ICN職員というものも存在しない。</t>
    <phoneticPr fontId="5"/>
  </si>
  <si>
    <t>-</t>
  </si>
  <si>
    <t>-</t>
    <phoneticPr fontId="5"/>
  </si>
  <si>
    <t>-</t>
    <phoneticPr fontId="5"/>
  </si>
  <si>
    <t>-</t>
    <phoneticPr fontId="5"/>
  </si>
  <si>
    <t>当局数</t>
    <rPh sb="0" eb="2">
      <t>トウキョク</t>
    </rPh>
    <rPh sb="2" eb="3">
      <t>スウ</t>
    </rPh>
    <phoneticPr fontId="5"/>
  </si>
  <si>
    <t>-</t>
    <phoneticPr fontId="5"/>
  </si>
  <si>
    <t>米ドル</t>
    <rPh sb="0" eb="1">
      <t>ベイ</t>
    </rPh>
    <phoneticPr fontId="5"/>
  </si>
  <si>
    <t>カナダドル</t>
    <phoneticPr fontId="5"/>
  </si>
  <si>
    <t>-</t>
    <phoneticPr fontId="5"/>
  </si>
  <si>
    <t>旅費支援のために支出された国際競争組織分担金の総額／ICNから旅費支援を受けることが承認された発展途上国の当局数　　　　　　　　　　　　　　</t>
    <rPh sb="0" eb="2">
      <t>リョヒ</t>
    </rPh>
    <rPh sb="2" eb="4">
      <t>シエン</t>
    </rPh>
    <rPh sb="8" eb="10">
      <t>シシュツ</t>
    </rPh>
    <rPh sb="13" eb="15">
      <t>コクサイ</t>
    </rPh>
    <rPh sb="15" eb="17">
      <t>キョウソウ</t>
    </rPh>
    <rPh sb="17" eb="19">
      <t>ソシキ</t>
    </rPh>
    <rPh sb="19" eb="22">
      <t>ブンタンキン</t>
    </rPh>
    <rPh sb="23" eb="25">
      <t>ソウガク</t>
    </rPh>
    <rPh sb="31" eb="33">
      <t>リョヒ</t>
    </rPh>
    <rPh sb="33" eb="35">
      <t>シエン</t>
    </rPh>
    <rPh sb="36" eb="37">
      <t>ウ</t>
    </rPh>
    <rPh sb="42" eb="44">
      <t>ショウニン</t>
    </rPh>
    <rPh sb="47" eb="49">
      <t>ハッテン</t>
    </rPh>
    <rPh sb="49" eb="51">
      <t>トジョウ</t>
    </rPh>
    <rPh sb="51" eb="52">
      <t>コク</t>
    </rPh>
    <rPh sb="53" eb="55">
      <t>トウキョク</t>
    </rPh>
    <rPh sb="55" eb="56">
      <t>スウ</t>
    </rPh>
    <phoneticPr fontId="5"/>
  </si>
  <si>
    <t>旅費支援総額/当局数</t>
    <rPh sb="0" eb="2">
      <t>リョヒ</t>
    </rPh>
    <rPh sb="2" eb="4">
      <t>シエン</t>
    </rPh>
    <rPh sb="4" eb="6">
      <t>ソウガク</t>
    </rPh>
    <rPh sb="7" eb="9">
      <t>トウキョク</t>
    </rPh>
    <rPh sb="9" eb="10">
      <t>スウ</t>
    </rPh>
    <phoneticPr fontId="5"/>
  </si>
  <si>
    <t>21797.65/17</t>
    <phoneticPr fontId="5"/>
  </si>
  <si>
    <t>16309.85/8</t>
    <phoneticPr fontId="5"/>
  </si>
  <si>
    <t>-</t>
    <phoneticPr fontId="5"/>
  </si>
  <si>
    <t>　海外の競争当局等との連携を促進するためには，発展途上国の競争当局によるICNの活動への参加を促進し，競争法の分野における最大の国際組織であるICNを発展途上国の競争当局と先進国の競争当局の双方が参加する公平かつ実効性のある国際枠組として機能させることが効率的である。</t>
    <phoneticPr fontId="5"/>
  </si>
  <si>
    <t>-</t>
    <phoneticPr fontId="5"/>
  </si>
  <si>
    <t>無</t>
  </si>
  <si>
    <t>‐</t>
  </si>
  <si>
    <t>　ICNは，各国・地域における競争当局（国の機関）により構成される組織であるため，国が実施すべき事業である。</t>
    <phoneticPr fontId="5"/>
  </si>
  <si>
    <t>　当委員会は，競争政策の普及啓発という政策目的を達成するため，本事業を通じて「多国間の協力により競争政策の国際的収れんを推進」することを一つのミッションとしている。当該ミッションを達成するためには，競争政策の国際的収れんを目的とし，国際標準の策定を行うICNに，多くの当局が参加・活動することが必要である。
　本分担金支出は，発展途上国の競争当局のICNの活動への参加促進を主な目的としており，当委員会において優先度の高いミッション達成に向けた環境整備のために，必要かつ適切な事業である。
　このような競争政策の国際的収れんという観点から競争政策の普及啓発を目指す施策は本事業以外にないため，政策体系の中でも優先度は高いと考える。</t>
    <phoneticPr fontId="5"/>
  </si>
  <si>
    <t>　ICNは競争当局のみをメンバーとする組織であり（国・地域は関与できない），前述した当委員会のミッション「多国間の協力により競争政策の国際的収れん」を効率的に達成するために最良の支出先である。</t>
    <phoneticPr fontId="5"/>
  </si>
  <si>
    <t>　本分担金の受益者は，ＩＣＮ加盟国・地域であるところ，国際競争組織分担金の負担額は，各加盟国・地域の一人当たりのＧＮＩ（国民総所得）に応じて一律に決定されており，発展途上国を含めたＩＣＮ加盟国・地域（同分担金による受益者）が公平に負担することが求められているものである。</t>
    <phoneticPr fontId="5"/>
  </si>
  <si>
    <t>　ＩＣＮの会合に参加するための旅費支援は，公正取引委員会もメンバーを務める運営委員会が定めたルールに基づき実施されており，その水準は妥当である。</t>
    <phoneticPr fontId="5"/>
  </si>
  <si>
    <t>　ICNにおける運営上の諸事務を担当するカナダ競争局に直接支出しており，資金の流れに中間段階はない。</t>
    <phoneticPr fontId="5"/>
  </si>
  <si>
    <t>　本分担金の使途はＩＣＮの運営費用に限定されており，また，ICNの運営方針は当委員会も参加する運営委員会において決定・確認されている。</t>
    <phoneticPr fontId="5"/>
  </si>
  <si>
    <t>　自費ではＩＣＮの会合に参加することが困難な発展途上国の競争当局が参加できており，ＩＣＮの活動に対する発展途上国の競争当局の参加推進という成果目標に見合った成果実績といえる。</t>
    <phoneticPr fontId="5"/>
  </si>
  <si>
    <t>　他の手段・方法等は考えられない。</t>
    <rPh sb="1" eb="2">
      <t>ホカ</t>
    </rPh>
    <rPh sb="3" eb="5">
      <t>シュダン</t>
    </rPh>
    <rPh sb="6" eb="8">
      <t>ホウホウ</t>
    </rPh>
    <rPh sb="8" eb="9">
      <t>トウ</t>
    </rPh>
    <rPh sb="10" eb="11">
      <t>カンガ</t>
    </rPh>
    <phoneticPr fontId="5"/>
  </si>
  <si>
    <t>②</t>
    <phoneticPr fontId="5"/>
  </si>
  <si>
    <t>③（3)</t>
    <phoneticPr fontId="5"/>
  </si>
  <si>
    <t>⑥</t>
    <phoneticPr fontId="5"/>
  </si>
  <si>
    <t>①</t>
    <phoneticPr fontId="5"/>
  </si>
  <si>
    <t>0001</t>
    <phoneticPr fontId="5"/>
  </si>
  <si>
    <t>0001</t>
    <phoneticPr fontId="5"/>
  </si>
  <si>
    <t>カナダ競争局</t>
    <rPh sb="3" eb="5">
      <t>キョウソウ</t>
    </rPh>
    <rPh sb="5" eb="6">
      <t>キョク</t>
    </rPh>
    <phoneticPr fontId="5"/>
  </si>
  <si>
    <r>
      <t>I</t>
    </r>
    <r>
      <rPr>
        <sz val="11"/>
        <rFont val="ＭＳ Ｐゴシック"/>
        <family val="3"/>
        <charset val="128"/>
      </rPr>
      <t>CNにおける運営上の諸事務（発展途上国への旅費支援等）</t>
    </r>
    <rPh sb="7" eb="9">
      <t>ウンエイ</t>
    </rPh>
    <rPh sb="9" eb="10">
      <t>ジョウ</t>
    </rPh>
    <rPh sb="11" eb="12">
      <t>ショ</t>
    </rPh>
    <rPh sb="12" eb="14">
      <t>ジム</t>
    </rPh>
    <rPh sb="15" eb="17">
      <t>ハッテン</t>
    </rPh>
    <rPh sb="17" eb="19">
      <t>トジョウ</t>
    </rPh>
    <rPh sb="19" eb="20">
      <t>コク</t>
    </rPh>
    <rPh sb="22" eb="24">
      <t>リョヒ</t>
    </rPh>
    <rPh sb="24" eb="26">
      <t>シエン</t>
    </rPh>
    <rPh sb="26" eb="27">
      <t>トウ</t>
    </rPh>
    <phoneticPr fontId="5"/>
  </si>
  <si>
    <t>-</t>
    <phoneticPr fontId="5"/>
  </si>
  <si>
    <t>-</t>
    <phoneticPr fontId="5"/>
  </si>
  <si>
    <t>-</t>
    <phoneticPr fontId="5"/>
  </si>
  <si>
    <t>-</t>
    <phoneticPr fontId="5"/>
  </si>
  <si>
    <t>-</t>
    <phoneticPr fontId="5"/>
  </si>
  <si>
    <t>-</t>
    <phoneticPr fontId="5"/>
  </si>
  <si>
    <t>-</t>
    <phoneticPr fontId="5"/>
  </si>
  <si>
    <t>19765.39/11</t>
    <phoneticPr fontId="5"/>
  </si>
  <si>
    <t>○</t>
    <phoneticPr fontId="5"/>
  </si>
  <si>
    <t>-</t>
    <phoneticPr fontId="5"/>
  </si>
  <si>
    <t>　発展途上国を含む複数国の競争法に抵触する事案が発生している状況において，海外の競争当局等と連携して適切に当該事案に対応することは，統一的整合的な法執行を可能とし，ひいては事業者の予見可能性を高めるなど事業者の負担軽減にも資するものであり，事業者等からのニーズは高い。</t>
    <rPh sb="1" eb="3">
      <t>ハッテン</t>
    </rPh>
    <rPh sb="3" eb="5">
      <t>トジョウ</t>
    </rPh>
    <rPh sb="5" eb="6">
      <t>コク</t>
    </rPh>
    <rPh sb="7" eb="8">
      <t>フク</t>
    </rPh>
    <rPh sb="123" eb="124">
      <t>トウ</t>
    </rPh>
    <phoneticPr fontId="5"/>
  </si>
  <si>
    <t>　ＩＣＮ年次総会や各ワークショップを当委員会の競争政策の状況を紹介する場，海外の競争当局等との連携を推進する場として十分に活用している。
　ＩＣＮ年次総会や各ワークショップにおける議論を踏まえて作成された成果物は，ICNウェブサイトに掲載され，広く活用されている。</t>
    <rPh sb="73" eb="75">
      <t>ネンジ</t>
    </rPh>
    <rPh sb="75" eb="77">
      <t>ソウカイ</t>
    </rPh>
    <rPh sb="78" eb="79">
      <t>カク</t>
    </rPh>
    <rPh sb="90" eb="92">
      <t>ギロン</t>
    </rPh>
    <rPh sb="93" eb="94">
      <t>フ</t>
    </rPh>
    <rPh sb="97" eb="99">
      <t>サクセイ</t>
    </rPh>
    <rPh sb="102" eb="105">
      <t>セイカブツ</t>
    </rPh>
    <rPh sb="117" eb="119">
      <t>ケイサイ</t>
    </rPh>
    <rPh sb="122" eb="123">
      <t>ヒロ</t>
    </rPh>
    <rPh sb="124" eb="126">
      <t>カツヨウ</t>
    </rPh>
    <phoneticPr fontId="5"/>
  </si>
  <si>
    <t>-</t>
    <phoneticPr fontId="5"/>
  </si>
  <si>
    <t>　ICNの活動に対する発展途上国の競争当局の参加推進</t>
    <rPh sb="5" eb="7">
      <t>カツドウ</t>
    </rPh>
    <rPh sb="8" eb="9">
      <t>タイ</t>
    </rPh>
    <rPh sb="11" eb="13">
      <t>ハッテン</t>
    </rPh>
    <rPh sb="13" eb="15">
      <t>トジョウ</t>
    </rPh>
    <rPh sb="15" eb="16">
      <t>コク</t>
    </rPh>
    <rPh sb="17" eb="19">
      <t>キョウソウ</t>
    </rPh>
    <rPh sb="19" eb="21">
      <t>トウキョク</t>
    </rPh>
    <rPh sb="22" eb="24">
      <t>サンカ</t>
    </rPh>
    <rPh sb="24" eb="26">
      <t>スイシン</t>
    </rPh>
    <phoneticPr fontId="5"/>
  </si>
  <si>
    <t>　年次総会参加のための旅費支援を受けることが承認された発展途上国の当局数
　※平成30年度に相当する年次総会は平成30年3月に開催された（以下同様の取扱いとする。）。</t>
    <rPh sb="1" eb="3">
      <t>ネンジ</t>
    </rPh>
    <rPh sb="3" eb="5">
      <t>ソウカイ</t>
    </rPh>
    <rPh sb="5" eb="7">
      <t>サンカ</t>
    </rPh>
    <rPh sb="11" eb="13">
      <t>リョヒ</t>
    </rPh>
    <rPh sb="13" eb="15">
      <t>シエン</t>
    </rPh>
    <rPh sb="16" eb="17">
      <t>ウ</t>
    </rPh>
    <rPh sb="22" eb="24">
      <t>ショウニン</t>
    </rPh>
    <rPh sb="27" eb="29">
      <t>ハッテン</t>
    </rPh>
    <rPh sb="29" eb="31">
      <t>トジョウ</t>
    </rPh>
    <rPh sb="31" eb="32">
      <t>コク</t>
    </rPh>
    <rPh sb="33" eb="35">
      <t>トウキョク</t>
    </rPh>
    <rPh sb="35" eb="36">
      <t>スウ</t>
    </rPh>
    <rPh sb="39" eb="41">
      <t>ヘイセイ</t>
    </rPh>
    <rPh sb="43" eb="45">
      <t>ネンド</t>
    </rPh>
    <rPh sb="46" eb="48">
      <t>ソウトウ</t>
    </rPh>
    <rPh sb="50" eb="52">
      <t>ネンジ</t>
    </rPh>
    <rPh sb="52" eb="54">
      <t>ソウカイ</t>
    </rPh>
    <rPh sb="55" eb="57">
      <t>ヘイセイ</t>
    </rPh>
    <rPh sb="59" eb="60">
      <t>ネン</t>
    </rPh>
    <rPh sb="61" eb="62">
      <t>ガツ</t>
    </rPh>
    <rPh sb="63" eb="65">
      <t>カイサイ</t>
    </rPh>
    <rPh sb="69" eb="71">
      <t>イカ</t>
    </rPh>
    <rPh sb="71" eb="73">
      <t>ドウヨウ</t>
    </rPh>
    <rPh sb="74" eb="76">
      <t>トリアツカ</t>
    </rPh>
    <phoneticPr fontId="5"/>
  </si>
  <si>
    <t>　ICN運営委員会に提出された旅費支援先の承認を求める文書</t>
    <rPh sb="4" eb="6">
      <t>ウンエイ</t>
    </rPh>
    <rPh sb="6" eb="9">
      <t>イインカイ</t>
    </rPh>
    <rPh sb="10" eb="12">
      <t>テイシュツ</t>
    </rPh>
    <rPh sb="15" eb="17">
      <t>リョヒ</t>
    </rPh>
    <rPh sb="17" eb="19">
      <t>シエン</t>
    </rPh>
    <rPh sb="19" eb="20">
      <t>サキ</t>
    </rPh>
    <rPh sb="21" eb="23">
      <t>ショウニン</t>
    </rPh>
    <rPh sb="24" eb="25">
      <t>モト</t>
    </rPh>
    <rPh sb="27" eb="29">
      <t>ブンショ</t>
    </rPh>
    <phoneticPr fontId="5"/>
  </si>
  <si>
    <t>　ＩＣＮの活動に対する発展途上国の競争当局の参加推進</t>
    <rPh sb="5" eb="7">
      <t>カツドウ</t>
    </rPh>
    <rPh sb="8" eb="9">
      <t>タイ</t>
    </rPh>
    <rPh sb="11" eb="13">
      <t>ハッテン</t>
    </rPh>
    <rPh sb="13" eb="15">
      <t>トジョウ</t>
    </rPh>
    <rPh sb="15" eb="16">
      <t>コク</t>
    </rPh>
    <rPh sb="17" eb="19">
      <t>キョウソウ</t>
    </rPh>
    <rPh sb="19" eb="21">
      <t>トウキョク</t>
    </rPh>
    <rPh sb="22" eb="24">
      <t>サンカ</t>
    </rPh>
    <rPh sb="24" eb="26">
      <t>スイシン</t>
    </rPh>
    <phoneticPr fontId="5"/>
  </si>
  <si>
    <t>　ワークショップ1回当たりのＩＣＮから旅費支援を受けることが承認された発展途上国の当局数（平均）</t>
    <rPh sb="9" eb="10">
      <t>カイ</t>
    </rPh>
    <rPh sb="10" eb="11">
      <t>ア</t>
    </rPh>
    <rPh sb="19" eb="21">
      <t>リョヒ</t>
    </rPh>
    <rPh sb="21" eb="23">
      <t>シエン</t>
    </rPh>
    <rPh sb="24" eb="25">
      <t>ウ</t>
    </rPh>
    <rPh sb="30" eb="32">
      <t>ショウニン</t>
    </rPh>
    <rPh sb="35" eb="37">
      <t>ハッテン</t>
    </rPh>
    <rPh sb="37" eb="39">
      <t>トジョウ</t>
    </rPh>
    <rPh sb="39" eb="40">
      <t>コク</t>
    </rPh>
    <rPh sb="41" eb="43">
      <t>トウキョク</t>
    </rPh>
    <rPh sb="43" eb="44">
      <t>スウ</t>
    </rPh>
    <rPh sb="45" eb="47">
      <t>ヘイキン</t>
    </rPh>
    <phoneticPr fontId="5"/>
  </si>
  <si>
    <t>　ICNの活動に対する競争当局の参加推進</t>
    <rPh sb="5" eb="7">
      <t>カツドウ</t>
    </rPh>
    <rPh sb="8" eb="9">
      <t>タイ</t>
    </rPh>
    <rPh sb="11" eb="13">
      <t>キョウソウ</t>
    </rPh>
    <rPh sb="13" eb="15">
      <t>トウキョク</t>
    </rPh>
    <rPh sb="16" eb="18">
      <t>サンカ</t>
    </rPh>
    <rPh sb="18" eb="20">
      <t>スイシン</t>
    </rPh>
    <phoneticPr fontId="5"/>
  </si>
  <si>
    <t>　ICN加盟当局数（各年度3月31日時点）</t>
    <rPh sb="4" eb="6">
      <t>カメイ</t>
    </rPh>
    <rPh sb="6" eb="8">
      <t>トウキョク</t>
    </rPh>
    <rPh sb="8" eb="9">
      <t>スウ</t>
    </rPh>
    <rPh sb="10" eb="11">
      <t>カク</t>
    </rPh>
    <rPh sb="11" eb="13">
      <t>ネンド</t>
    </rPh>
    <rPh sb="14" eb="15">
      <t>ガツ</t>
    </rPh>
    <rPh sb="17" eb="18">
      <t>ニチ</t>
    </rPh>
    <rPh sb="18" eb="20">
      <t>ジテン</t>
    </rPh>
    <phoneticPr fontId="5"/>
  </si>
  <si>
    <t>　ICNへの加盟状況に関するデータ</t>
    <rPh sb="6" eb="8">
      <t>カメイ</t>
    </rPh>
    <rPh sb="8" eb="10">
      <t>ジョウキョウ</t>
    </rPh>
    <rPh sb="11" eb="12">
      <t>カン</t>
    </rPh>
    <phoneticPr fontId="5"/>
  </si>
  <si>
    <t>　我が国の国際競争組織分担金の拠出額</t>
    <rPh sb="1" eb="2">
      <t>ワ</t>
    </rPh>
    <rPh sb="3" eb="4">
      <t>クニ</t>
    </rPh>
    <rPh sb="5" eb="7">
      <t>コクサイ</t>
    </rPh>
    <rPh sb="7" eb="9">
      <t>キョウソウ</t>
    </rPh>
    <rPh sb="9" eb="11">
      <t>ソシキ</t>
    </rPh>
    <rPh sb="11" eb="14">
      <t>ブンタンキン</t>
    </rPh>
    <rPh sb="15" eb="17">
      <t>キョシュツ</t>
    </rPh>
    <rPh sb="17" eb="18">
      <t>ガク</t>
    </rPh>
    <phoneticPr fontId="5"/>
  </si>
  <si>
    <t>　各競争当局から拠出された国際競争組織分担金の総額（ＩＣＮの収入額）</t>
    <rPh sb="1" eb="2">
      <t>カク</t>
    </rPh>
    <rPh sb="2" eb="4">
      <t>キョウソウ</t>
    </rPh>
    <rPh sb="4" eb="6">
      <t>トウキョク</t>
    </rPh>
    <rPh sb="8" eb="10">
      <t>キョシュツ</t>
    </rPh>
    <rPh sb="13" eb="15">
      <t>コクサイ</t>
    </rPh>
    <rPh sb="15" eb="17">
      <t>キョウソウ</t>
    </rPh>
    <rPh sb="17" eb="19">
      <t>ソシキ</t>
    </rPh>
    <rPh sb="19" eb="22">
      <t>ブンタンキン</t>
    </rPh>
    <rPh sb="23" eb="25">
      <t>ソウガク</t>
    </rPh>
    <rPh sb="30" eb="32">
      <t>シュウニュウ</t>
    </rPh>
    <rPh sb="32" eb="33">
      <t>ガク</t>
    </rPh>
    <phoneticPr fontId="5"/>
  </si>
  <si>
    <t>　旅費支援のために支出された国際競争組織分担金の総額</t>
    <rPh sb="1" eb="3">
      <t>リョヒ</t>
    </rPh>
    <rPh sb="3" eb="5">
      <t>シエン</t>
    </rPh>
    <rPh sb="9" eb="11">
      <t>シシュツ</t>
    </rPh>
    <rPh sb="14" eb="16">
      <t>コクサイ</t>
    </rPh>
    <rPh sb="16" eb="18">
      <t>キョウソウ</t>
    </rPh>
    <rPh sb="18" eb="20">
      <t>ソシキ</t>
    </rPh>
    <rPh sb="20" eb="23">
      <t>ブンタンキン</t>
    </rPh>
    <rPh sb="24" eb="26">
      <t>ソウガク</t>
    </rPh>
    <phoneticPr fontId="5"/>
  </si>
  <si>
    <t>　ICNから旅費支援を受けることが承認された発展途上国の当局数
　※アウトカムのうち，ワークショップに参加するための旅費支援を受けることが承認された発展途上国の当局数は，ワークショップ1回当たりの平均当局数を記載したものであり，アウトカムのうち年次総会及びワークショップに関する当局数を合算しても，本アウトプットの当局数にはならない。</t>
    <rPh sb="6" eb="8">
      <t>リョヒ</t>
    </rPh>
    <rPh sb="8" eb="10">
      <t>シエン</t>
    </rPh>
    <rPh sb="11" eb="12">
      <t>ウ</t>
    </rPh>
    <rPh sb="17" eb="19">
      <t>ショウニン</t>
    </rPh>
    <rPh sb="22" eb="24">
      <t>ハッテン</t>
    </rPh>
    <rPh sb="24" eb="26">
      <t>トジョウ</t>
    </rPh>
    <rPh sb="26" eb="27">
      <t>コク</t>
    </rPh>
    <rPh sb="28" eb="30">
      <t>トウキョク</t>
    </rPh>
    <rPh sb="30" eb="31">
      <t>スウ</t>
    </rPh>
    <rPh sb="51" eb="53">
      <t>サンカ</t>
    </rPh>
    <rPh sb="58" eb="60">
      <t>リョヒ</t>
    </rPh>
    <rPh sb="60" eb="62">
      <t>シエン</t>
    </rPh>
    <rPh sb="63" eb="64">
      <t>ウ</t>
    </rPh>
    <rPh sb="69" eb="71">
      <t>ショウニン</t>
    </rPh>
    <rPh sb="74" eb="76">
      <t>ハッテン</t>
    </rPh>
    <rPh sb="76" eb="78">
      <t>トジョウ</t>
    </rPh>
    <rPh sb="78" eb="79">
      <t>コク</t>
    </rPh>
    <rPh sb="80" eb="82">
      <t>トウキョク</t>
    </rPh>
    <rPh sb="82" eb="83">
      <t>スウ</t>
    </rPh>
    <rPh sb="93" eb="94">
      <t>カイ</t>
    </rPh>
    <rPh sb="94" eb="95">
      <t>ア</t>
    </rPh>
    <rPh sb="98" eb="100">
      <t>ヘイキン</t>
    </rPh>
    <rPh sb="100" eb="102">
      <t>トウキョク</t>
    </rPh>
    <rPh sb="102" eb="103">
      <t>スウ</t>
    </rPh>
    <rPh sb="104" eb="106">
      <t>キサイ</t>
    </rPh>
    <rPh sb="122" eb="124">
      <t>ネンジ</t>
    </rPh>
    <rPh sb="124" eb="126">
      <t>ソウカイ</t>
    </rPh>
    <rPh sb="126" eb="127">
      <t>オヨ</t>
    </rPh>
    <rPh sb="136" eb="137">
      <t>カン</t>
    </rPh>
    <rPh sb="139" eb="141">
      <t>トウキョク</t>
    </rPh>
    <rPh sb="141" eb="142">
      <t>スウ</t>
    </rPh>
    <rPh sb="143" eb="145">
      <t>ガッサン</t>
    </rPh>
    <rPh sb="149" eb="150">
      <t>ホン</t>
    </rPh>
    <rPh sb="157" eb="159">
      <t>トウキョク</t>
    </rPh>
    <rPh sb="159" eb="160">
      <t>スウ</t>
    </rPh>
    <phoneticPr fontId="5"/>
  </si>
  <si>
    <t>　競争政策の普及啓発等　３</t>
    <rPh sb="1" eb="3">
      <t>キョウソウ</t>
    </rPh>
    <rPh sb="3" eb="5">
      <t>セイサク</t>
    </rPh>
    <rPh sb="6" eb="8">
      <t>フキュウ</t>
    </rPh>
    <rPh sb="8" eb="10">
      <t>ケイハツ</t>
    </rPh>
    <rPh sb="10" eb="11">
      <t>トウ</t>
    </rPh>
    <phoneticPr fontId="5"/>
  </si>
  <si>
    <t>　海外の競争当局等との連携の推進　３－２</t>
    <rPh sb="1" eb="3">
      <t>カイガイ</t>
    </rPh>
    <rPh sb="4" eb="6">
      <t>キョウソウ</t>
    </rPh>
    <rPh sb="6" eb="8">
      <t>トウキョク</t>
    </rPh>
    <rPh sb="8" eb="9">
      <t>トウ</t>
    </rPh>
    <rPh sb="11" eb="13">
      <t>レンケイ</t>
    </rPh>
    <rPh sb="14" eb="16">
      <t>スイシン</t>
    </rPh>
    <phoneticPr fontId="5"/>
  </si>
  <si>
    <t>　二国間独占禁止協力協定等に基づく競争当局間協議等の開催，多国間における検討への参加，開発途上国・移行経済国の競争当局等への技術支援の実施状況及び公正取引委員会の国際的なプレゼンスの向上による我が国の競争政策の状況の海外への周知状況</t>
    <phoneticPr fontId="5"/>
  </si>
  <si>
    <t>　ICN年次総会及び各作業部会ワークショップへの出席回数</t>
    <rPh sb="4" eb="6">
      <t>ネンジ</t>
    </rPh>
    <rPh sb="6" eb="8">
      <t>ソウカイ</t>
    </rPh>
    <rPh sb="8" eb="9">
      <t>オヨ</t>
    </rPh>
    <rPh sb="10" eb="11">
      <t>カク</t>
    </rPh>
    <rPh sb="11" eb="13">
      <t>サギョウ</t>
    </rPh>
    <rPh sb="13" eb="15">
      <t>ブカイ</t>
    </rPh>
    <rPh sb="24" eb="26">
      <t>シュッセキ</t>
    </rPh>
    <rPh sb="26" eb="28">
      <t>カイスウ</t>
    </rPh>
    <phoneticPr fontId="5"/>
  </si>
  <si>
    <t>　ICN年次総会及び各作業部会ワークショップでのスピーカー等としての参加人数</t>
    <rPh sb="4" eb="6">
      <t>ネンジ</t>
    </rPh>
    <rPh sb="6" eb="8">
      <t>ソウカイ</t>
    </rPh>
    <rPh sb="8" eb="9">
      <t>オヨ</t>
    </rPh>
    <rPh sb="10" eb="11">
      <t>カク</t>
    </rPh>
    <rPh sb="11" eb="13">
      <t>サギョウ</t>
    </rPh>
    <rPh sb="13" eb="15">
      <t>ブカイ</t>
    </rPh>
    <rPh sb="29" eb="30">
      <t>トウ</t>
    </rPh>
    <rPh sb="34" eb="36">
      <t>サンカ</t>
    </rPh>
    <rPh sb="36" eb="38">
      <t>ニンズウ</t>
    </rPh>
    <phoneticPr fontId="5"/>
  </si>
  <si>
    <t>　点検対象外</t>
    <rPh sb="1" eb="3">
      <t>テンケン</t>
    </rPh>
    <rPh sb="3" eb="5">
      <t>タイショウ</t>
    </rPh>
    <rPh sb="5" eb="6">
      <t>ガイ</t>
    </rPh>
    <phoneticPr fontId="5"/>
  </si>
  <si>
    <t>　ICN成果物の掲示先：https://www.internationalcompetitionnetwork.org/document-library/</t>
    <rPh sb="4" eb="7">
      <t>セイカブツ</t>
    </rPh>
    <rPh sb="8" eb="10">
      <t>ケイジ</t>
    </rPh>
    <rPh sb="10" eb="11">
      <t>サキ</t>
    </rPh>
    <phoneticPr fontId="5"/>
  </si>
  <si>
    <t>　国際競争組織分担金</t>
    <rPh sb="1" eb="3">
      <t>コクサイ</t>
    </rPh>
    <rPh sb="3" eb="5">
      <t>キョウソウ</t>
    </rPh>
    <rPh sb="5" eb="7">
      <t>ソシキ</t>
    </rPh>
    <rPh sb="7" eb="10">
      <t>ブンタンキン</t>
    </rPh>
    <phoneticPr fontId="5"/>
  </si>
  <si>
    <t>　官房</t>
    <rPh sb="1" eb="3">
      <t>カンボウ</t>
    </rPh>
    <phoneticPr fontId="5"/>
  </si>
  <si>
    <t>　国際課</t>
    <rPh sb="1" eb="3">
      <t>コクサイ</t>
    </rPh>
    <rPh sb="3" eb="4">
      <t>カ</t>
    </rPh>
    <phoneticPr fontId="5"/>
  </si>
  <si>
    <t>　稲熊　克紀</t>
    <rPh sb="1" eb="3">
      <t>イナグマ</t>
    </rPh>
    <rPh sb="4" eb="6">
      <t>カツキ</t>
    </rPh>
    <phoneticPr fontId="5"/>
  </si>
  <si>
    <t>　競争法の国際的な収れん及び各国・地域競争当局間の協力関係の強化を目的として設立された国際競争組織（International Competition Network（以下「ＩＣＮ」という。）。令和2年6月末現在，129か国・地域から140当局が参加。）の運営に対する財政的貢献を行うことにより，ICNを発展途上国の競争当局と先進国の競争当局の双方が参加する公平かつ実効性のある国際枠組として機能させる。</t>
    <rPh sb="1" eb="4">
      <t>キョウソウホウ</t>
    </rPh>
    <rPh sb="5" eb="8">
      <t>コクサイテキ</t>
    </rPh>
    <rPh sb="9" eb="10">
      <t>シュウ</t>
    </rPh>
    <rPh sb="12" eb="13">
      <t>オヨ</t>
    </rPh>
    <rPh sb="14" eb="16">
      <t>カッコク</t>
    </rPh>
    <rPh sb="17" eb="19">
      <t>チイキ</t>
    </rPh>
    <rPh sb="19" eb="21">
      <t>キョウソウ</t>
    </rPh>
    <rPh sb="21" eb="23">
      <t>トウキョク</t>
    </rPh>
    <rPh sb="23" eb="24">
      <t>カン</t>
    </rPh>
    <rPh sb="25" eb="27">
      <t>キョウリョク</t>
    </rPh>
    <rPh sb="27" eb="29">
      <t>カンケイ</t>
    </rPh>
    <rPh sb="30" eb="32">
      <t>キョウカ</t>
    </rPh>
    <rPh sb="33" eb="35">
      <t>モクテキ</t>
    </rPh>
    <rPh sb="38" eb="40">
      <t>セツリツ</t>
    </rPh>
    <rPh sb="43" eb="45">
      <t>コクサイ</t>
    </rPh>
    <rPh sb="45" eb="47">
      <t>キョウソウ</t>
    </rPh>
    <rPh sb="47" eb="49">
      <t>ソシキ</t>
    </rPh>
    <rPh sb="84" eb="86">
      <t>イカ</t>
    </rPh>
    <rPh sb="97" eb="99">
      <t>レイワ</t>
    </rPh>
    <rPh sb="100" eb="101">
      <t>ネン</t>
    </rPh>
    <rPh sb="102" eb="103">
      <t>ガツ</t>
    </rPh>
    <rPh sb="103" eb="104">
      <t>マツ</t>
    </rPh>
    <rPh sb="104" eb="106">
      <t>ゲンザイ</t>
    </rPh>
    <rPh sb="111" eb="112">
      <t>コク</t>
    </rPh>
    <rPh sb="113" eb="115">
      <t>チイキ</t>
    </rPh>
    <rPh sb="120" eb="122">
      <t>トウキョク</t>
    </rPh>
    <rPh sb="123" eb="125">
      <t>サンカ</t>
    </rPh>
    <rPh sb="128" eb="130">
      <t>ウンエイ</t>
    </rPh>
    <rPh sb="131" eb="132">
      <t>タイ</t>
    </rPh>
    <rPh sb="134" eb="137">
      <t>ザイセイテキ</t>
    </rPh>
    <rPh sb="137" eb="139">
      <t>コウケン</t>
    </rPh>
    <rPh sb="140" eb="141">
      <t>オコナ</t>
    </rPh>
    <rPh sb="152" eb="154">
      <t>ハッテン</t>
    </rPh>
    <rPh sb="154" eb="156">
      <t>トジョウ</t>
    </rPh>
    <rPh sb="156" eb="157">
      <t>コク</t>
    </rPh>
    <rPh sb="158" eb="160">
      <t>キョウソウ</t>
    </rPh>
    <rPh sb="160" eb="162">
      <t>トウキョク</t>
    </rPh>
    <rPh sb="163" eb="166">
      <t>センシンコク</t>
    </rPh>
    <rPh sb="167" eb="169">
      <t>キョウソウ</t>
    </rPh>
    <rPh sb="169" eb="171">
      <t>トウキョク</t>
    </rPh>
    <rPh sb="172" eb="174">
      <t>ソウホウ</t>
    </rPh>
    <rPh sb="175" eb="177">
      <t>サンカ</t>
    </rPh>
    <rPh sb="179" eb="181">
      <t>コウヘイ</t>
    </rPh>
    <rPh sb="183" eb="186">
      <t>ジッコウセイ</t>
    </rPh>
    <rPh sb="189" eb="191">
      <t>コクサイ</t>
    </rPh>
    <rPh sb="191" eb="192">
      <t>ワク</t>
    </rPh>
    <rPh sb="192" eb="193">
      <t>クミ</t>
    </rPh>
    <rPh sb="196" eb="198">
      <t>キノウ</t>
    </rPh>
    <phoneticPr fontId="5"/>
  </si>
  <si>
    <t>　競争法の分野における最大の国際組織であるＩＣＮが開催する年次総会やワークショップは，各国の競争当局が直面している課題等について活発な議論を行う貴重な機会となっているところ，当該ＩＣＮの会合には国際競争組織分担金を財源として発展途上国の競争当局の職員も参加することが可能となっており，ＩＣＮは発展途上国の競争当局と先進国の競争当局の双方が参加する公平かつ実効性のある国際枠組としての機能を十分に果たしている。よって，今後も国際競争組織分担金を拠出することが適当である。
　また，昨年度の行政事業レビュー推進チームの所見を踏まえ，当委員会より，ＩＣＮに対して収支項目を細分化した収支報告書の作成を求めるなど，経費の支出が適切に行われていることの確認・検証に資する運用改善を提言したところ，概ね提案が反映されることとなった。</t>
    <rPh sb="99" eb="101">
      <t>キョウソウ</t>
    </rPh>
    <rPh sb="213" eb="215">
      <t>キョウソウ</t>
    </rPh>
    <rPh sb="239" eb="242">
      <t>サクネンド</t>
    </rPh>
    <rPh sb="243" eb="245">
      <t>ギョウセイ</t>
    </rPh>
    <rPh sb="245" eb="247">
      <t>ジギョウ</t>
    </rPh>
    <rPh sb="251" eb="253">
      <t>スイシン</t>
    </rPh>
    <rPh sb="257" eb="259">
      <t>ショケン</t>
    </rPh>
    <rPh sb="260" eb="261">
      <t>フ</t>
    </rPh>
    <rPh sb="264" eb="265">
      <t>トウ</t>
    </rPh>
    <rPh sb="278" eb="280">
      <t>シュウシ</t>
    </rPh>
    <rPh sb="280" eb="282">
      <t>コウモク</t>
    </rPh>
    <rPh sb="283" eb="286">
      <t>サイブンカ</t>
    </rPh>
    <rPh sb="288" eb="290">
      <t>シュウシ</t>
    </rPh>
    <rPh sb="290" eb="293">
      <t>ホウコクショ</t>
    </rPh>
    <rPh sb="294" eb="296">
      <t>サクセイ</t>
    </rPh>
    <rPh sb="297" eb="298">
      <t>モト</t>
    </rPh>
    <rPh sb="303" eb="305">
      <t>ケイヒ</t>
    </rPh>
    <rPh sb="306" eb="308">
      <t>シシュツ</t>
    </rPh>
    <rPh sb="309" eb="311">
      <t>テキセツ</t>
    </rPh>
    <rPh sb="312" eb="313">
      <t>オコナ</t>
    </rPh>
    <rPh sb="321" eb="323">
      <t>カクニン</t>
    </rPh>
    <rPh sb="324" eb="326">
      <t>ケンショウ</t>
    </rPh>
    <rPh sb="327" eb="328">
      <t>シ</t>
    </rPh>
    <rPh sb="343" eb="344">
      <t>オオム</t>
    </rPh>
    <rPh sb="345" eb="347">
      <t>テイアン</t>
    </rPh>
    <rPh sb="348" eb="350">
      <t>ハンエイ</t>
    </rPh>
    <phoneticPr fontId="5"/>
  </si>
  <si>
    <t>　引き続き，ＩＣＮによる発展途上国の競争当局に対する旅費支援の決定に関与することにより，国際競争組織分担金の支出内容の適正性の検証を行っていく。</t>
    <rPh sb="18" eb="20">
      <t>キョウソウ</t>
    </rPh>
    <rPh sb="20" eb="22">
      <t>トウキョク</t>
    </rPh>
    <rPh sb="46" eb="48">
      <t>キョウソウ</t>
    </rPh>
    <phoneticPr fontId="5"/>
  </si>
  <si>
    <t>・　当委員会からICNへの働きかけにより，分担金収支報告書が改善され，効率化・透明化が意識されている。本事業の必要性は理解できるので，引き続き，透明性を確保しつつ，その使途について注視していくべきである。
・　昨年度の所見を踏まえ，一定の改善が認められる。</t>
    <phoneticPr fontId="5"/>
  </si>
  <si>
    <t>　行政事業レビュー推進チームの所見どおり，現状通りの事業内容及び要求額を維持する。
　なお，基金の運用について，引き続き透明性を高め，その使途を注視するよう努める。</t>
    <rPh sb="1" eb="3">
      <t>ギョウセイ</t>
    </rPh>
    <rPh sb="3" eb="5">
      <t>ジギョウ</t>
    </rPh>
    <rPh sb="9" eb="11">
      <t>スイシン</t>
    </rPh>
    <rPh sb="15" eb="17">
      <t>ショケン</t>
    </rPh>
    <rPh sb="21" eb="23">
      <t>ゲンジョウ</t>
    </rPh>
    <rPh sb="23" eb="24">
      <t>ドオ</t>
    </rPh>
    <rPh sb="26" eb="28">
      <t>ジギョウ</t>
    </rPh>
    <rPh sb="28" eb="30">
      <t>ナイヨウ</t>
    </rPh>
    <rPh sb="30" eb="31">
      <t>オヨ</t>
    </rPh>
    <rPh sb="32" eb="34">
      <t>ヨウキュウ</t>
    </rPh>
    <rPh sb="34" eb="35">
      <t>ガク</t>
    </rPh>
    <rPh sb="36" eb="38">
      <t>イジ</t>
    </rPh>
    <rPh sb="46" eb="48">
      <t>キキン</t>
    </rPh>
    <rPh sb="49" eb="51">
      <t>ウンヨウ</t>
    </rPh>
    <rPh sb="56" eb="57">
      <t>ヒ</t>
    </rPh>
    <rPh sb="58" eb="59">
      <t>ツヅ</t>
    </rPh>
    <rPh sb="60" eb="63">
      <t>トウメイセイ</t>
    </rPh>
    <rPh sb="64" eb="65">
      <t>タカ</t>
    </rPh>
    <rPh sb="69" eb="71">
      <t>シト</t>
    </rPh>
    <rPh sb="72" eb="74">
      <t>チュウシ</t>
    </rPh>
    <rPh sb="78" eb="79">
      <t>ツト</t>
    </rPh>
    <phoneticPr fontId="5"/>
  </si>
  <si>
    <t xml:space="preserve">
　当委員会はこの取組について積極的な関与を行っており，今期，分担金の収支報告の効率化・透明化を図るため，収支報告書における支出内容に係る記載の具体化・細分化をＩＣＮ事務局へ提案したところ，同提案が反映された収支報告が実施されている。</t>
    <rPh sb="9" eb="11">
      <t>トリクミ</t>
    </rPh>
    <rPh sb="15" eb="18">
      <t>セッキョクテキ</t>
    </rPh>
    <rPh sb="19" eb="21">
      <t>カンヨ</t>
    </rPh>
    <rPh sb="22" eb="23">
      <t>オコナ</t>
    </rPh>
    <rPh sb="28" eb="30">
      <t>コンキ</t>
    </rPh>
    <rPh sb="31" eb="34">
      <t>ブンタンキン</t>
    </rPh>
    <rPh sb="35" eb="37">
      <t>シュウシ</t>
    </rPh>
    <rPh sb="37" eb="39">
      <t>ホウコク</t>
    </rPh>
    <rPh sb="40" eb="43">
      <t>コウリツカ</t>
    </rPh>
    <rPh sb="44" eb="47">
      <t>トウメイカ</t>
    </rPh>
    <rPh sb="48" eb="49">
      <t>ハカ</t>
    </rPh>
    <rPh sb="53" eb="55">
      <t>シュウシ</t>
    </rPh>
    <rPh sb="55" eb="58">
      <t>ホウコクショ</t>
    </rPh>
    <rPh sb="62" eb="64">
      <t>シシュツ</t>
    </rPh>
    <rPh sb="64" eb="66">
      <t>ナイヨウ</t>
    </rPh>
    <rPh sb="67" eb="68">
      <t>カカ</t>
    </rPh>
    <rPh sb="69" eb="71">
      <t>キサイ</t>
    </rPh>
    <rPh sb="72" eb="75">
      <t>グタイカ</t>
    </rPh>
    <rPh sb="76" eb="79">
      <t>サイブンカ</t>
    </rPh>
    <rPh sb="83" eb="86">
      <t>ジムキョク</t>
    </rPh>
    <rPh sb="87" eb="89">
      <t>テイアン</t>
    </rPh>
    <rPh sb="95" eb="96">
      <t>ドウ</t>
    </rPh>
    <rPh sb="96" eb="98">
      <t>テイアン</t>
    </rPh>
    <rPh sb="99" eb="101">
      <t>ハンエイ</t>
    </rPh>
    <rPh sb="104" eb="106">
      <t>シュウシ</t>
    </rPh>
    <rPh sb="106" eb="108">
      <t>ホウコク</t>
    </rPh>
    <rPh sb="109" eb="111">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</si>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</sst>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applyNumberFormat="1" applyFont="1" applyFill="1" applyBorder="1" applyAlignment="1" applyProtection="1">
      <alignment horizontal="center" vertical="center" wrapText="1"/>
      <protection locked="0"/>
    </xf>
    <xf numFmtId="182" fontId="3" fillId="0"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64360</xdr:colOff>
      <xdr:row>744</xdr:row>
      <xdr:rowOff>128716</xdr:rowOff>
    </xdr:from>
    <xdr:to>
      <xdr:col>33</xdr:col>
      <xdr:colOff>133565</xdr:colOff>
      <xdr:row>746</xdr:row>
      <xdr:rowOff>167029</xdr:rowOff>
    </xdr:to>
    <xdr:sp macro="" textlink="">
      <xdr:nvSpPr>
        <xdr:cNvPr id="2" name="テキスト ボックス 1">
          <a:extLst>
            <a:ext uri="{FF2B5EF4-FFF2-40B4-BE49-F238E27FC236}">
              <a16:creationId xmlns:a16="http://schemas.microsoft.com/office/drawing/2014/main" id="{52526E5C-36A6-4D36-B311-245B19AA4785}"/>
            </a:ext>
          </a:extLst>
        </xdr:cNvPr>
        <xdr:cNvSpPr txBox="1"/>
      </xdr:nvSpPr>
      <xdr:spPr>
        <a:xfrm>
          <a:off x="4595171" y="58540135"/>
          <a:ext cx="2334610" cy="7333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400"/>
            <a:t>公正取引委員会</a:t>
          </a:r>
          <a:endParaRPr kumimoji="1" lang="en-US" altLang="ja-JP" sz="1400"/>
        </a:p>
        <a:p>
          <a:pPr algn="ctr"/>
          <a:r>
            <a:rPr kumimoji="1" lang="en-US" altLang="ja-JP" sz="1400"/>
            <a:t>0.3</a:t>
          </a:r>
          <a:r>
            <a:rPr kumimoji="1" lang="ja-JP" altLang="en-US" sz="1400"/>
            <a:t>百万円</a:t>
          </a:r>
        </a:p>
      </xdr:txBody>
    </xdr:sp>
    <xdr:clientData/>
  </xdr:twoCellAnchor>
  <xdr:twoCellAnchor>
    <xdr:from>
      <xdr:col>22</xdr:col>
      <xdr:colOff>25743</xdr:colOff>
      <xdr:row>746</xdr:row>
      <xdr:rowOff>257130</xdr:rowOff>
    </xdr:from>
    <xdr:to>
      <xdr:col>33</xdr:col>
      <xdr:colOff>193681</xdr:colOff>
      <xdr:row>747</xdr:row>
      <xdr:rowOff>347080</xdr:rowOff>
    </xdr:to>
    <xdr:sp macro="" textlink="">
      <xdr:nvSpPr>
        <xdr:cNvPr id="3" name="大かっこ 2">
          <a:extLst>
            <a:ext uri="{FF2B5EF4-FFF2-40B4-BE49-F238E27FC236}">
              <a16:creationId xmlns:a16="http://schemas.microsoft.com/office/drawing/2014/main" id="{A88F9CC3-0BC5-45F4-B23F-1CF73B88C363}"/>
            </a:ext>
          </a:extLst>
        </xdr:cNvPr>
        <xdr:cNvSpPr/>
      </xdr:nvSpPr>
      <xdr:spPr>
        <a:xfrm>
          <a:off x="4556554" y="59363616"/>
          <a:ext cx="2433343" cy="4374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800"/>
            <a:t>分担金の支出</a:t>
          </a:r>
        </a:p>
      </xdr:txBody>
    </xdr:sp>
    <xdr:clientData/>
  </xdr:twoCellAnchor>
  <xdr:twoCellAnchor>
    <xdr:from>
      <xdr:col>22</xdr:col>
      <xdr:colOff>51490</xdr:colOff>
      <xdr:row>750</xdr:row>
      <xdr:rowOff>114936</xdr:rowOff>
    </xdr:from>
    <xdr:to>
      <xdr:col>33</xdr:col>
      <xdr:colOff>120695</xdr:colOff>
      <xdr:row>752</xdr:row>
      <xdr:rowOff>153250</xdr:rowOff>
    </xdr:to>
    <xdr:sp macro="" textlink="">
      <xdr:nvSpPr>
        <xdr:cNvPr id="4" name="テキスト ボックス 3">
          <a:extLst>
            <a:ext uri="{FF2B5EF4-FFF2-40B4-BE49-F238E27FC236}">
              <a16:creationId xmlns:a16="http://schemas.microsoft.com/office/drawing/2014/main" id="{3F07E1FF-2251-48F1-BB0D-3575FB683067}"/>
            </a:ext>
          </a:extLst>
        </xdr:cNvPr>
        <xdr:cNvSpPr txBox="1"/>
      </xdr:nvSpPr>
      <xdr:spPr>
        <a:xfrm>
          <a:off x="4582301" y="60611558"/>
          <a:ext cx="2334610" cy="7333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400"/>
            <a:t>A.</a:t>
          </a:r>
          <a:r>
            <a:rPr kumimoji="1" lang="ja-JP" altLang="en-US" sz="1400"/>
            <a:t>カナダ競争局</a:t>
          </a:r>
          <a:endParaRPr kumimoji="1" lang="en-US" altLang="ja-JP" sz="1400"/>
        </a:p>
        <a:p>
          <a:pPr algn="ctr"/>
          <a:r>
            <a:rPr kumimoji="1" lang="en-US" altLang="ja-JP" sz="1400"/>
            <a:t>0.3</a:t>
          </a:r>
          <a:r>
            <a:rPr kumimoji="1" lang="ja-JP" altLang="en-US" sz="1400"/>
            <a:t>百万円</a:t>
          </a:r>
        </a:p>
      </xdr:txBody>
    </xdr:sp>
    <xdr:clientData/>
  </xdr:twoCellAnchor>
  <xdr:twoCellAnchor>
    <xdr:from>
      <xdr:col>22</xdr:col>
      <xdr:colOff>12872</xdr:colOff>
      <xdr:row>752</xdr:row>
      <xdr:rowOff>243351</xdr:rowOff>
    </xdr:from>
    <xdr:to>
      <xdr:col>33</xdr:col>
      <xdr:colOff>180810</xdr:colOff>
      <xdr:row>753</xdr:row>
      <xdr:rowOff>333300</xdr:rowOff>
    </xdr:to>
    <xdr:sp macro="" textlink="">
      <xdr:nvSpPr>
        <xdr:cNvPr id="5" name="大かっこ 4">
          <a:extLst>
            <a:ext uri="{FF2B5EF4-FFF2-40B4-BE49-F238E27FC236}">
              <a16:creationId xmlns:a16="http://schemas.microsoft.com/office/drawing/2014/main" id="{59538A9D-56F1-413D-BBD1-2382A3182621}"/>
            </a:ext>
          </a:extLst>
        </xdr:cNvPr>
        <xdr:cNvSpPr/>
      </xdr:nvSpPr>
      <xdr:spPr>
        <a:xfrm>
          <a:off x="4543683" y="61435040"/>
          <a:ext cx="2433343" cy="4374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800"/>
            <a:t>旅費支援等</a:t>
          </a:r>
        </a:p>
      </xdr:txBody>
    </xdr:sp>
    <xdr:clientData/>
  </xdr:twoCellAnchor>
  <xdr:twoCellAnchor>
    <xdr:from>
      <xdr:col>27</xdr:col>
      <xdr:colOff>187126</xdr:colOff>
      <xdr:row>748</xdr:row>
      <xdr:rowOff>151874</xdr:rowOff>
    </xdr:from>
    <xdr:to>
      <xdr:col>27</xdr:col>
      <xdr:colOff>187126</xdr:colOff>
      <xdr:row>750</xdr:row>
      <xdr:rowOff>114936</xdr:rowOff>
    </xdr:to>
    <xdr:cxnSp macro="">
      <xdr:nvCxnSpPr>
        <xdr:cNvPr id="6" name="直線矢印コネクタ 5">
          <a:extLst>
            <a:ext uri="{FF2B5EF4-FFF2-40B4-BE49-F238E27FC236}">
              <a16:creationId xmlns:a16="http://schemas.microsoft.com/office/drawing/2014/main" id="{CD93C190-5CF9-4976-837B-BFDEF4ABF037}"/>
            </a:ext>
          </a:extLst>
        </xdr:cNvPr>
        <xdr:cNvCxnSpPr>
          <a:endCxn id="4" idx="0"/>
        </xdr:cNvCxnSpPr>
      </xdr:nvCxnSpPr>
      <xdr:spPr>
        <a:xfrm>
          <a:off x="5747667" y="59953428"/>
          <a:ext cx="0" cy="658130"/>
        </a:xfrm>
        <a:prstGeom prst="straightConnector1">
          <a:avLst/>
        </a:prstGeom>
        <a:ln w="222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2"/>
  <sheetViews>
    <sheetView tabSelected="1" view="pageBreakPreview" topLeftCell="A10" zoomScale="75" zoomScaleNormal="75" zoomScaleSheetLayoutView="75" zoomScalePageLayoutView="85" workbookViewId="0">
      <selection activeCell="W19" sqref="W19:AC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8" t="s">
        <v>0</v>
      </c>
      <c r="AK2" s="978"/>
      <c r="AL2" s="978"/>
      <c r="AM2" s="978"/>
      <c r="AN2" s="978"/>
      <c r="AO2" s="979"/>
      <c r="AP2" s="979"/>
      <c r="AQ2" s="979"/>
      <c r="AR2" s="78" t="str">
        <f>IF(OR(AO2="　", AO2=""), "", "-")</f>
        <v/>
      </c>
      <c r="AS2" s="980">
        <v>1</v>
      </c>
      <c r="AT2" s="980"/>
      <c r="AU2" s="980"/>
      <c r="AV2" s="51" t="str">
        <f>IF(AW2="", "", "-")</f>
        <v/>
      </c>
      <c r="AW2" s="919"/>
      <c r="AX2" s="919"/>
    </row>
    <row r="3" spans="1:50" ht="21" customHeight="1" thickBot="1" x14ac:dyDescent="0.2">
      <c r="A3" s="869" t="s">
        <v>431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564</v>
      </c>
      <c r="AK3" s="871"/>
      <c r="AL3" s="871"/>
      <c r="AM3" s="871"/>
      <c r="AN3" s="871"/>
      <c r="AO3" s="871"/>
      <c r="AP3" s="871"/>
      <c r="AQ3" s="871"/>
      <c r="AR3" s="871"/>
      <c r="AS3" s="871"/>
      <c r="AT3" s="871"/>
      <c r="AU3" s="871"/>
      <c r="AV3" s="871"/>
      <c r="AW3" s="871"/>
      <c r="AX3" s="24" t="s">
        <v>65</v>
      </c>
    </row>
    <row r="4" spans="1:50" ht="24.75" customHeight="1" x14ac:dyDescent="0.15">
      <c r="A4" s="707" t="s">
        <v>25</v>
      </c>
      <c r="B4" s="708"/>
      <c r="C4" s="708"/>
      <c r="D4" s="708"/>
      <c r="E4" s="708"/>
      <c r="F4" s="708"/>
      <c r="G4" s="685" t="s">
        <v>634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635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1" t="s">
        <v>518</v>
      </c>
      <c r="H5" s="842"/>
      <c r="I5" s="842"/>
      <c r="J5" s="842"/>
      <c r="K5" s="842"/>
      <c r="L5" s="842"/>
      <c r="M5" s="843" t="s">
        <v>66</v>
      </c>
      <c r="N5" s="844"/>
      <c r="O5" s="844"/>
      <c r="P5" s="844"/>
      <c r="Q5" s="844"/>
      <c r="R5" s="845"/>
      <c r="S5" s="846" t="s">
        <v>70</v>
      </c>
      <c r="T5" s="842"/>
      <c r="U5" s="842"/>
      <c r="V5" s="842"/>
      <c r="W5" s="842"/>
      <c r="X5" s="847"/>
      <c r="Y5" s="701" t="s">
        <v>3</v>
      </c>
      <c r="Z5" s="546"/>
      <c r="AA5" s="546"/>
      <c r="AB5" s="546"/>
      <c r="AC5" s="546"/>
      <c r="AD5" s="547"/>
      <c r="AE5" s="702" t="s">
        <v>636</v>
      </c>
      <c r="AF5" s="702"/>
      <c r="AG5" s="702"/>
      <c r="AH5" s="702"/>
      <c r="AI5" s="702"/>
      <c r="AJ5" s="702"/>
      <c r="AK5" s="702"/>
      <c r="AL5" s="702"/>
      <c r="AM5" s="702"/>
      <c r="AN5" s="702"/>
      <c r="AO5" s="702"/>
      <c r="AP5" s="703"/>
      <c r="AQ5" s="704" t="s">
        <v>637</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30" t="s">
        <v>395</v>
      </c>
      <c r="Z7" s="446"/>
      <c r="AA7" s="446"/>
      <c r="AB7" s="446"/>
      <c r="AC7" s="446"/>
      <c r="AD7" s="931"/>
      <c r="AE7" s="920" t="s">
        <v>569</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8" t="s">
        <v>259</v>
      </c>
      <c r="B8" s="499"/>
      <c r="C8" s="499"/>
      <c r="D8" s="499"/>
      <c r="E8" s="499"/>
      <c r="F8" s="500"/>
      <c r="G8" s="941" t="str">
        <f>入力規則等!A27</f>
        <v>-</v>
      </c>
      <c r="H8" s="723"/>
      <c r="I8" s="723"/>
      <c r="J8" s="723"/>
      <c r="K8" s="723"/>
      <c r="L8" s="723"/>
      <c r="M8" s="723"/>
      <c r="N8" s="723"/>
      <c r="O8" s="723"/>
      <c r="P8" s="723"/>
      <c r="Q8" s="723"/>
      <c r="R8" s="723"/>
      <c r="S8" s="723"/>
      <c r="T8" s="723"/>
      <c r="U8" s="723"/>
      <c r="V8" s="723"/>
      <c r="W8" s="723"/>
      <c r="X8" s="942"/>
      <c r="Y8" s="848" t="s">
        <v>260</v>
      </c>
      <c r="Z8" s="849"/>
      <c r="AA8" s="849"/>
      <c r="AB8" s="849"/>
      <c r="AC8" s="849"/>
      <c r="AD8" s="850"/>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1" t="s">
        <v>23</v>
      </c>
      <c r="B9" s="852"/>
      <c r="C9" s="852"/>
      <c r="D9" s="852"/>
      <c r="E9" s="852"/>
      <c r="F9" s="852"/>
      <c r="G9" s="853" t="s">
        <v>638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3" t="s">
        <v>30</v>
      </c>
      <c r="B10" s="664"/>
      <c r="C10" s="664"/>
      <c r="D10" s="664"/>
      <c r="E10" s="664"/>
      <c r="F10" s="664"/>
      <c r="G10" s="757" t="s">
        <v>566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0" t="s">
        <v>24</v>
      </c>
      <c r="B12" s="991"/>
      <c r="C12" s="991"/>
      <c r="D12" s="991"/>
      <c r="E12" s="991"/>
      <c r="F12" s="992"/>
      <c r="G12" s="763"/>
      <c r="H12" s="764"/>
      <c r="I12" s="764"/>
      <c r="J12" s="764"/>
      <c r="K12" s="764"/>
      <c r="L12" s="764"/>
      <c r="M12" s="764"/>
      <c r="N12" s="764"/>
      <c r="O12" s="764"/>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0.34599999999999997</v>
      </c>
      <c r="Q13" s="661"/>
      <c r="R13" s="661"/>
      <c r="S13" s="661"/>
      <c r="T13" s="661"/>
      <c r="U13" s="661"/>
      <c r="V13" s="662"/>
      <c r="W13" s="660">
        <v>0.35199999999999998</v>
      </c>
      <c r="X13" s="661"/>
      <c r="Y13" s="661"/>
      <c r="Z13" s="661"/>
      <c r="AA13" s="661"/>
      <c r="AB13" s="661"/>
      <c r="AC13" s="662"/>
      <c r="AD13" s="660">
        <v>0.34599999999999997</v>
      </c>
      <c r="AE13" s="661"/>
      <c r="AF13" s="661"/>
      <c r="AG13" s="661"/>
      <c r="AH13" s="661"/>
      <c r="AI13" s="661"/>
      <c r="AJ13" s="662"/>
      <c r="AK13" s="660">
        <v>0.34599999999999997</v>
      </c>
      <c r="AL13" s="661"/>
      <c r="AM13" s="661"/>
      <c r="AN13" s="661"/>
      <c r="AO13" s="661"/>
      <c r="AP13" s="661"/>
      <c r="AQ13" s="662"/>
      <c r="AR13" s="927">
        <v>0.34599999999999997</v>
      </c>
      <c r="AS13" s="928"/>
      <c r="AT13" s="928"/>
      <c r="AU13" s="928"/>
      <c r="AV13" s="928"/>
      <c r="AW13" s="928"/>
      <c r="AX13" s="929"/>
    </row>
    <row r="14" spans="1:50" ht="21" customHeight="1" x14ac:dyDescent="0.15">
      <c r="A14" s="617"/>
      <c r="B14" s="618"/>
      <c r="C14" s="618"/>
      <c r="D14" s="618"/>
      <c r="E14" s="618"/>
      <c r="F14" s="619"/>
      <c r="G14" s="728"/>
      <c r="H14" s="729"/>
      <c r="I14" s="714" t="s">
        <v>8</v>
      </c>
      <c r="J14" s="765"/>
      <c r="K14" s="765"/>
      <c r="L14" s="765"/>
      <c r="M14" s="765"/>
      <c r="N14" s="765"/>
      <c r="O14" s="766"/>
      <c r="P14" s="660" t="s">
        <v>569</v>
      </c>
      <c r="Q14" s="661"/>
      <c r="R14" s="661"/>
      <c r="S14" s="661"/>
      <c r="T14" s="661"/>
      <c r="U14" s="661"/>
      <c r="V14" s="662"/>
      <c r="W14" s="660" t="s">
        <v>569</v>
      </c>
      <c r="X14" s="661"/>
      <c r="Y14" s="661"/>
      <c r="Z14" s="661"/>
      <c r="AA14" s="661"/>
      <c r="AB14" s="661"/>
      <c r="AC14" s="662"/>
      <c r="AD14" s="660" t="s">
        <v>569</v>
      </c>
      <c r="AE14" s="661"/>
      <c r="AF14" s="661"/>
      <c r="AG14" s="661"/>
      <c r="AH14" s="661"/>
      <c r="AI14" s="661"/>
      <c r="AJ14" s="662"/>
      <c r="AK14" s="660" t="s">
        <v>569</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569</v>
      </c>
      <c r="Q15" s="661"/>
      <c r="R15" s="661"/>
      <c r="S15" s="661"/>
      <c r="T15" s="661"/>
      <c r="U15" s="661"/>
      <c r="V15" s="662"/>
      <c r="W15" s="660" t="s">
        <v>569</v>
      </c>
      <c r="X15" s="661"/>
      <c r="Y15" s="661"/>
      <c r="Z15" s="661"/>
      <c r="AA15" s="661"/>
      <c r="AB15" s="661"/>
      <c r="AC15" s="662"/>
      <c r="AD15" s="660" t="s">
        <v>570</v>
      </c>
      <c r="AE15" s="661"/>
      <c r="AF15" s="661"/>
      <c r="AG15" s="661"/>
      <c r="AH15" s="661"/>
      <c r="AI15" s="661"/>
      <c r="AJ15" s="662"/>
      <c r="AK15" s="660" t="s">
        <v>569</v>
      </c>
      <c r="AL15" s="661"/>
      <c r="AM15" s="661"/>
      <c r="AN15" s="661"/>
      <c r="AO15" s="661"/>
      <c r="AP15" s="661"/>
      <c r="AQ15" s="662"/>
      <c r="AR15" s="660" t="s">
        <v>644</v>
      </c>
      <c r="AS15" s="661"/>
      <c r="AT15" s="661"/>
      <c r="AU15" s="661"/>
      <c r="AV15" s="661"/>
      <c r="AW15" s="661"/>
      <c r="AX15" s="808"/>
    </row>
    <row r="16" spans="1:50" ht="21" customHeight="1" x14ac:dyDescent="0.15">
      <c r="A16" s="617"/>
      <c r="B16" s="618"/>
      <c r="C16" s="618"/>
      <c r="D16" s="618"/>
      <c r="E16" s="618"/>
      <c r="F16" s="619"/>
      <c r="G16" s="728"/>
      <c r="H16" s="729"/>
      <c r="I16" s="714" t="s">
        <v>52</v>
      </c>
      <c r="J16" s="715"/>
      <c r="K16" s="715"/>
      <c r="L16" s="715"/>
      <c r="M16" s="715"/>
      <c r="N16" s="715"/>
      <c r="O16" s="716"/>
      <c r="P16" s="660" t="s">
        <v>569</v>
      </c>
      <c r="Q16" s="661"/>
      <c r="R16" s="661"/>
      <c r="S16" s="661"/>
      <c r="T16" s="661"/>
      <c r="U16" s="661"/>
      <c r="V16" s="662"/>
      <c r="W16" s="660" t="s">
        <v>569</v>
      </c>
      <c r="X16" s="661"/>
      <c r="Y16" s="661"/>
      <c r="Z16" s="661"/>
      <c r="AA16" s="661"/>
      <c r="AB16" s="661"/>
      <c r="AC16" s="662"/>
      <c r="AD16" s="660" t="s">
        <v>569</v>
      </c>
      <c r="AE16" s="661"/>
      <c r="AF16" s="661"/>
      <c r="AG16" s="661"/>
      <c r="AH16" s="661"/>
      <c r="AI16" s="661"/>
      <c r="AJ16" s="662"/>
      <c r="AK16" s="660" t="s">
        <v>569</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570</v>
      </c>
      <c r="Q17" s="661"/>
      <c r="R17" s="661"/>
      <c r="S17" s="661"/>
      <c r="T17" s="661"/>
      <c r="U17" s="661"/>
      <c r="V17" s="662"/>
      <c r="W17" s="660" t="s">
        <v>569</v>
      </c>
      <c r="X17" s="661"/>
      <c r="Y17" s="661"/>
      <c r="Z17" s="661"/>
      <c r="AA17" s="661"/>
      <c r="AB17" s="661"/>
      <c r="AC17" s="662"/>
      <c r="AD17" s="660" t="s">
        <v>569</v>
      </c>
      <c r="AE17" s="661"/>
      <c r="AF17" s="661"/>
      <c r="AG17" s="661"/>
      <c r="AH17" s="661"/>
      <c r="AI17" s="661"/>
      <c r="AJ17" s="662"/>
      <c r="AK17" s="660" t="s">
        <v>569</v>
      </c>
      <c r="AL17" s="661"/>
      <c r="AM17" s="661"/>
      <c r="AN17" s="661"/>
      <c r="AO17" s="661"/>
      <c r="AP17" s="661"/>
      <c r="AQ17" s="662"/>
      <c r="AR17" s="925"/>
      <c r="AS17" s="925"/>
      <c r="AT17" s="925"/>
      <c r="AU17" s="925"/>
      <c r="AV17" s="925"/>
      <c r="AW17" s="925"/>
      <c r="AX17" s="926"/>
    </row>
    <row r="18" spans="1:50" ht="24.75" customHeight="1" x14ac:dyDescent="0.15">
      <c r="A18" s="617"/>
      <c r="B18" s="618"/>
      <c r="C18" s="618"/>
      <c r="D18" s="618"/>
      <c r="E18" s="618"/>
      <c r="F18" s="619"/>
      <c r="G18" s="730"/>
      <c r="H18" s="731"/>
      <c r="I18" s="719" t="s">
        <v>20</v>
      </c>
      <c r="J18" s="720"/>
      <c r="K18" s="720"/>
      <c r="L18" s="720"/>
      <c r="M18" s="720"/>
      <c r="N18" s="720"/>
      <c r="O18" s="721"/>
      <c r="P18" s="880">
        <f>SUM(P13:V17)</f>
        <v>0.34599999999999997</v>
      </c>
      <c r="Q18" s="881"/>
      <c r="R18" s="881"/>
      <c r="S18" s="881"/>
      <c r="T18" s="881"/>
      <c r="U18" s="881"/>
      <c r="V18" s="882"/>
      <c r="W18" s="880">
        <f>SUM(W13:AC17)</f>
        <v>0.35199999999999998</v>
      </c>
      <c r="X18" s="881"/>
      <c r="Y18" s="881"/>
      <c r="Z18" s="881"/>
      <c r="AA18" s="881"/>
      <c r="AB18" s="881"/>
      <c r="AC18" s="882"/>
      <c r="AD18" s="880">
        <f>SUM(AD13:AJ17)</f>
        <v>0.34599999999999997</v>
      </c>
      <c r="AE18" s="881"/>
      <c r="AF18" s="881"/>
      <c r="AG18" s="881"/>
      <c r="AH18" s="881"/>
      <c r="AI18" s="881"/>
      <c r="AJ18" s="882"/>
      <c r="AK18" s="880">
        <f>SUM(AK13:AQ17)</f>
        <v>0.34599999999999997</v>
      </c>
      <c r="AL18" s="881"/>
      <c r="AM18" s="881"/>
      <c r="AN18" s="881"/>
      <c r="AO18" s="881"/>
      <c r="AP18" s="881"/>
      <c r="AQ18" s="882"/>
      <c r="AR18" s="880">
        <f>SUM(AR13:AX17)</f>
        <v>0.34599999999999997</v>
      </c>
      <c r="AS18" s="881"/>
      <c r="AT18" s="881"/>
      <c r="AU18" s="881"/>
      <c r="AV18" s="881"/>
      <c r="AW18" s="881"/>
      <c r="AX18" s="883"/>
    </row>
    <row r="19" spans="1:50" ht="24.75" customHeight="1" x14ac:dyDescent="0.15">
      <c r="A19" s="617"/>
      <c r="B19" s="618"/>
      <c r="C19" s="618"/>
      <c r="D19" s="618"/>
      <c r="E19" s="618"/>
      <c r="F19" s="619"/>
      <c r="G19" s="878" t="s">
        <v>9</v>
      </c>
      <c r="H19" s="879"/>
      <c r="I19" s="879"/>
      <c r="J19" s="879"/>
      <c r="K19" s="879"/>
      <c r="L19" s="879"/>
      <c r="M19" s="879"/>
      <c r="N19" s="879"/>
      <c r="O19" s="879"/>
      <c r="P19" s="660">
        <v>0.33</v>
      </c>
      <c r="Q19" s="661"/>
      <c r="R19" s="661"/>
      <c r="S19" s="661"/>
      <c r="T19" s="661"/>
      <c r="U19" s="661"/>
      <c r="V19" s="662"/>
      <c r="W19" s="660">
        <v>0.33600000000000002</v>
      </c>
      <c r="X19" s="661"/>
      <c r="Y19" s="661"/>
      <c r="Z19" s="661"/>
      <c r="AA19" s="661"/>
      <c r="AB19" s="661"/>
      <c r="AC19" s="662"/>
      <c r="AD19" s="660">
        <v>0.33</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15">
      <c r="A20" s="617"/>
      <c r="B20" s="618"/>
      <c r="C20" s="618"/>
      <c r="D20" s="618"/>
      <c r="E20" s="618"/>
      <c r="F20" s="619"/>
      <c r="G20" s="878" t="s">
        <v>10</v>
      </c>
      <c r="H20" s="879"/>
      <c r="I20" s="879"/>
      <c r="J20" s="879"/>
      <c r="K20" s="879"/>
      <c r="L20" s="879"/>
      <c r="M20" s="879"/>
      <c r="N20" s="879"/>
      <c r="O20" s="879"/>
      <c r="P20" s="316">
        <f>IF(P18=0, "-", SUM(P19)/P18)</f>
        <v>0.95375722543352615</v>
      </c>
      <c r="Q20" s="316"/>
      <c r="R20" s="316"/>
      <c r="S20" s="316"/>
      <c r="T20" s="316"/>
      <c r="U20" s="316"/>
      <c r="V20" s="316"/>
      <c r="W20" s="316">
        <f t="shared" ref="W20" si="0">IF(W18=0, "-", SUM(W19)/W18)</f>
        <v>0.9545454545454547</v>
      </c>
      <c r="X20" s="316"/>
      <c r="Y20" s="316"/>
      <c r="Z20" s="316"/>
      <c r="AA20" s="316"/>
      <c r="AB20" s="316"/>
      <c r="AC20" s="316"/>
      <c r="AD20" s="316">
        <f t="shared" ref="AD20" si="1">IF(AD18=0, "-", SUM(AD19)/AD18)</f>
        <v>0.95375722543352615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1"/>
      <c r="B21" s="852"/>
      <c r="C21" s="852"/>
      <c r="D21" s="852"/>
      <c r="E21" s="852"/>
      <c r="F21" s="993"/>
      <c r="G21" s="314" t="s">
        <v>358</v>
      </c>
      <c r="H21" s="315"/>
      <c r="I21" s="315"/>
      <c r="J21" s="315"/>
      <c r="K21" s="315"/>
      <c r="L21" s="315"/>
      <c r="M21" s="315"/>
      <c r="N21" s="315"/>
      <c r="O21" s="315"/>
      <c r="P21" s="316">
        <f>IF(P19=0, "-", SUM(P19)/SUM(P13,P14))</f>
        <v>0.95375722543352615</v>
      </c>
      <c r="Q21" s="316"/>
      <c r="R21" s="316"/>
      <c r="S21" s="316"/>
      <c r="T21" s="316"/>
      <c r="U21" s="316"/>
      <c r="V21" s="316"/>
      <c r="W21" s="316">
        <f t="shared" ref="W21" si="2">IF(W19=0, "-", SUM(W19)/SUM(W13,W14))</f>
        <v>0.9545454545454547</v>
      </c>
      <c r="X21" s="316"/>
      <c r="Y21" s="316"/>
      <c r="Z21" s="316"/>
      <c r="AA21" s="316"/>
      <c r="AB21" s="316"/>
      <c r="AC21" s="316"/>
      <c r="AD21" s="316">
        <f t="shared" ref="AD21" si="3">IF(AD19=0, "-", SUM(AD19)/SUM(AD13,AD14))</f>
        <v>0.95375722543352615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0" t="s">
        <v>434</v>
      </c>
      <c r="B22" s="961"/>
      <c r="C22" s="961"/>
      <c r="D22" s="961"/>
      <c r="E22" s="961"/>
      <c r="F22" s="962"/>
      <c r="G22" s="998" t="s">
        <v>337</v>
      </c>
      <c r="H22" s="220"/>
      <c r="I22" s="220"/>
      <c r="J22" s="220"/>
      <c r="K22" s="220"/>
      <c r="L22" s="220"/>
      <c r="M22" s="220"/>
      <c r="N22" s="220"/>
      <c r="O22" s="221"/>
      <c r="P22" s="943" t="s">
        <v>435</v>
      </c>
      <c r="Q22" s="220"/>
      <c r="R22" s="220"/>
      <c r="S22" s="220"/>
      <c r="T22" s="220"/>
      <c r="U22" s="220"/>
      <c r="V22" s="221"/>
      <c r="W22" s="943" t="s">
        <v>436</v>
      </c>
      <c r="X22" s="220"/>
      <c r="Y22" s="220"/>
      <c r="Z22" s="220"/>
      <c r="AA22" s="220"/>
      <c r="AB22" s="220"/>
      <c r="AC22" s="221"/>
      <c r="AD22" s="943" t="s">
        <v>336</v>
      </c>
      <c r="AE22" s="220"/>
      <c r="AF22" s="220"/>
      <c r="AG22" s="220"/>
      <c r="AH22" s="220"/>
      <c r="AI22" s="220"/>
      <c r="AJ22" s="220"/>
      <c r="AK22" s="220"/>
      <c r="AL22" s="220"/>
      <c r="AM22" s="220"/>
      <c r="AN22" s="220"/>
      <c r="AO22" s="220"/>
      <c r="AP22" s="220"/>
      <c r="AQ22" s="220"/>
      <c r="AR22" s="220"/>
      <c r="AS22" s="220"/>
      <c r="AT22" s="220"/>
      <c r="AU22" s="220"/>
      <c r="AV22" s="220"/>
      <c r="AW22" s="220"/>
      <c r="AX22" s="969"/>
    </row>
    <row r="23" spans="1:50" ht="25.5" customHeight="1" x14ac:dyDescent="0.15">
      <c r="A23" s="963"/>
      <c r="B23" s="964"/>
      <c r="C23" s="964"/>
      <c r="D23" s="964"/>
      <c r="E23" s="964"/>
      <c r="F23" s="965"/>
      <c r="G23" s="999" t="s">
        <v>563</v>
      </c>
      <c r="H23" s="1000"/>
      <c r="I23" s="1000"/>
      <c r="J23" s="1000"/>
      <c r="K23" s="1000"/>
      <c r="L23" s="1000"/>
      <c r="M23" s="1000"/>
      <c r="N23" s="1000"/>
      <c r="O23" s="1001"/>
      <c r="P23" s="927">
        <v>0.34599999999999997</v>
      </c>
      <c r="Q23" s="928"/>
      <c r="R23" s="928"/>
      <c r="S23" s="928"/>
      <c r="T23" s="928"/>
      <c r="U23" s="928"/>
      <c r="V23" s="944"/>
      <c r="W23" s="927">
        <v>0.34599999999999997</v>
      </c>
      <c r="X23" s="928"/>
      <c r="Y23" s="928"/>
      <c r="Z23" s="928"/>
      <c r="AA23" s="928"/>
      <c r="AB23" s="928"/>
      <c r="AC23" s="944"/>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c r="H24" s="952"/>
      <c r="I24" s="952"/>
      <c r="J24" s="952"/>
      <c r="K24" s="952"/>
      <c r="L24" s="952"/>
      <c r="M24" s="952"/>
      <c r="N24" s="952"/>
      <c r="O24" s="953"/>
      <c r="P24" s="945"/>
      <c r="Q24" s="946"/>
      <c r="R24" s="946"/>
      <c r="S24" s="946"/>
      <c r="T24" s="946"/>
      <c r="U24" s="946"/>
      <c r="V24" s="947"/>
      <c r="W24" s="660"/>
      <c r="X24" s="661"/>
      <c r="Y24" s="661"/>
      <c r="Z24" s="661"/>
      <c r="AA24" s="661"/>
      <c r="AB24" s="661"/>
      <c r="AC24" s="662"/>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hidden="1" customHeight="1" x14ac:dyDescent="0.15">
      <c r="A25" s="963"/>
      <c r="B25" s="964"/>
      <c r="C25" s="964"/>
      <c r="D25" s="964"/>
      <c r="E25" s="964"/>
      <c r="F25" s="965"/>
      <c r="G25" s="951"/>
      <c r="H25" s="952"/>
      <c r="I25" s="952"/>
      <c r="J25" s="952"/>
      <c r="K25" s="952"/>
      <c r="L25" s="952"/>
      <c r="M25" s="952"/>
      <c r="N25" s="952"/>
      <c r="O25" s="953"/>
      <c r="P25" s="948"/>
      <c r="Q25" s="949"/>
      <c r="R25" s="949"/>
      <c r="S25" s="949"/>
      <c r="T25" s="949"/>
      <c r="U25" s="949"/>
      <c r="V25" s="950"/>
      <c r="W25" s="660"/>
      <c r="X25" s="661"/>
      <c r="Y25" s="661"/>
      <c r="Z25" s="661"/>
      <c r="AA25" s="661"/>
      <c r="AB25" s="661"/>
      <c r="AC25" s="662"/>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x14ac:dyDescent="0.15">
      <c r="A26" s="963"/>
      <c r="B26" s="964"/>
      <c r="C26" s="964"/>
      <c r="D26" s="964"/>
      <c r="E26" s="964"/>
      <c r="F26" s="965"/>
      <c r="G26" s="951"/>
      <c r="H26" s="952"/>
      <c r="I26" s="952"/>
      <c r="J26" s="952"/>
      <c r="K26" s="952"/>
      <c r="L26" s="952"/>
      <c r="M26" s="952"/>
      <c r="N26" s="952"/>
      <c r="O26" s="953"/>
      <c r="P26" s="660"/>
      <c r="Q26" s="661"/>
      <c r="R26" s="661"/>
      <c r="S26" s="661"/>
      <c r="T26" s="661"/>
      <c r="U26" s="661"/>
      <c r="V26" s="662"/>
      <c r="W26" s="660"/>
      <c r="X26" s="661"/>
      <c r="Y26" s="661"/>
      <c r="Z26" s="661"/>
      <c r="AA26" s="661"/>
      <c r="AB26" s="661"/>
      <c r="AC26" s="662"/>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15">
      <c r="A27" s="963"/>
      <c r="B27" s="964"/>
      <c r="C27" s="964"/>
      <c r="D27" s="964"/>
      <c r="E27" s="964"/>
      <c r="F27" s="965"/>
      <c r="G27" s="951"/>
      <c r="H27" s="952"/>
      <c r="I27" s="952"/>
      <c r="J27" s="952"/>
      <c r="K27" s="952"/>
      <c r="L27" s="952"/>
      <c r="M27" s="952"/>
      <c r="N27" s="952"/>
      <c r="O27" s="953"/>
      <c r="P27" s="660"/>
      <c r="Q27" s="661"/>
      <c r="R27" s="661"/>
      <c r="S27" s="661"/>
      <c r="T27" s="661"/>
      <c r="U27" s="661"/>
      <c r="V27" s="662"/>
      <c r="W27" s="660"/>
      <c r="X27" s="661"/>
      <c r="Y27" s="661"/>
      <c r="Z27" s="661"/>
      <c r="AA27" s="661"/>
      <c r="AB27" s="661"/>
      <c r="AC27" s="662"/>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341</v>
      </c>
      <c r="H28" s="955"/>
      <c r="I28" s="955"/>
      <c r="J28" s="955"/>
      <c r="K28" s="955"/>
      <c r="L28" s="955"/>
      <c r="M28" s="955"/>
      <c r="N28" s="955"/>
      <c r="O28" s="956"/>
      <c r="P28" s="880">
        <f>P29-SUM(P23:P27)</f>
        <v>0</v>
      </c>
      <c r="Q28" s="881"/>
      <c r="R28" s="881"/>
      <c r="S28" s="881"/>
      <c r="T28" s="881"/>
      <c r="U28" s="881"/>
      <c r="V28" s="882"/>
      <c r="W28" s="880">
        <f>W29-SUM(W23:W27)</f>
        <v>0</v>
      </c>
      <c r="X28" s="881"/>
      <c r="Y28" s="881"/>
      <c r="Z28" s="881"/>
      <c r="AA28" s="881"/>
      <c r="AB28" s="881"/>
      <c r="AC28" s="882"/>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338</v>
      </c>
      <c r="H29" s="958"/>
      <c r="I29" s="958"/>
      <c r="J29" s="958"/>
      <c r="K29" s="958"/>
      <c r="L29" s="958"/>
      <c r="M29" s="958"/>
      <c r="N29" s="958"/>
      <c r="O29" s="959"/>
      <c r="P29" s="660">
        <f>AK13</f>
        <v>0.34599999999999997</v>
      </c>
      <c r="Q29" s="661"/>
      <c r="R29" s="661"/>
      <c r="S29" s="661"/>
      <c r="T29" s="661"/>
      <c r="U29" s="661"/>
      <c r="V29" s="662"/>
      <c r="W29" s="981">
        <f>AR13</f>
        <v>0.34599999999999997</v>
      </c>
      <c r="X29" s="982"/>
      <c r="Y29" s="982"/>
      <c r="Z29" s="982"/>
      <c r="AA29" s="982"/>
      <c r="AB29" s="982"/>
      <c r="AC29" s="983"/>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63" t="s">
        <v>353</v>
      </c>
      <c r="B30" s="864"/>
      <c r="C30" s="864"/>
      <c r="D30" s="864"/>
      <c r="E30" s="864"/>
      <c r="F30" s="865"/>
      <c r="G30" s="776" t="s">
        <v>146</v>
      </c>
      <c r="H30" s="777"/>
      <c r="I30" s="777"/>
      <c r="J30" s="777"/>
      <c r="K30" s="777"/>
      <c r="L30" s="777"/>
      <c r="M30" s="777"/>
      <c r="N30" s="777"/>
      <c r="O30" s="778"/>
      <c r="P30" s="859" t="s">
        <v>59</v>
      </c>
      <c r="Q30" s="777"/>
      <c r="R30" s="777"/>
      <c r="S30" s="777"/>
      <c r="T30" s="777"/>
      <c r="U30" s="777"/>
      <c r="V30" s="777"/>
      <c r="W30" s="777"/>
      <c r="X30" s="778"/>
      <c r="Y30" s="856"/>
      <c r="Z30" s="857"/>
      <c r="AA30" s="858"/>
      <c r="AB30" s="860" t="s">
        <v>11</v>
      </c>
      <c r="AC30" s="861"/>
      <c r="AD30" s="862"/>
      <c r="AE30" s="860" t="s">
        <v>398</v>
      </c>
      <c r="AF30" s="861"/>
      <c r="AG30" s="861"/>
      <c r="AH30" s="862"/>
      <c r="AI30" s="860" t="s">
        <v>420</v>
      </c>
      <c r="AJ30" s="861"/>
      <c r="AK30" s="861"/>
      <c r="AL30" s="862"/>
      <c r="AM30" s="923" t="s">
        <v>425</v>
      </c>
      <c r="AN30" s="923"/>
      <c r="AO30" s="923"/>
      <c r="AP30" s="860"/>
      <c r="AQ30" s="770" t="s">
        <v>235</v>
      </c>
      <c r="AR30" s="771"/>
      <c r="AS30" s="771"/>
      <c r="AT30" s="772"/>
      <c r="AU30" s="777" t="s">
        <v>134</v>
      </c>
      <c r="AV30" s="777"/>
      <c r="AW30" s="777"/>
      <c r="AX30" s="924"/>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4</v>
      </c>
      <c r="AR31" s="199"/>
      <c r="AS31" s="132" t="s">
        <v>236</v>
      </c>
      <c r="AT31" s="133"/>
      <c r="AU31" s="198"/>
      <c r="AV31" s="198"/>
      <c r="AW31" s="398" t="s">
        <v>181</v>
      </c>
      <c r="AX31" s="399"/>
    </row>
    <row r="32" spans="1:50" ht="23.25" customHeight="1" x14ac:dyDescent="0.15">
      <c r="A32" s="403"/>
      <c r="B32" s="401"/>
      <c r="C32" s="401"/>
      <c r="D32" s="401"/>
      <c r="E32" s="401"/>
      <c r="F32" s="402"/>
      <c r="G32" s="564" t="s">
        <v>615</v>
      </c>
      <c r="H32" s="565"/>
      <c r="I32" s="565"/>
      <c r="J32" s="565"/>
      <c r="K32" s="565"/>
      <c r="L32" s="565"/>
      <c r="M32" s="565"/>
      <c r="N32" s="565"/>
      <c r="O32" s="566"/>
      <c r="P32" s="104" t="s">
        <v>616</v>
      </c>
      <c r="Q32" s="104"/>
      <c r="R32" s="104"/>
      <c r="S32" s="104"/>
      <c r="T32" s="104"/>
      <c r="U32" s="104"/>
      <c r="V32" s="104"/>
      <c r="W32" s="104"/>
      <c r="X32" s="105"/>
      <c r="Y32" s="474" t="s">
        <v>12</v>
      </c>
      <c r="Z32" s="534"/>
      <c r="AA32" s="535"/>
      <c r="AB32" s="464" t="s">
        <v>571</v>
      </c>
      <c r="AC32" s="464"/>
      <c r="AD32" s="464"/>
      <c r="AE32" s="216">
        <v>8</v>
      </c>
      <c r="AF32" s="217"/>
      <c r="AG32" s="217"/>
      <c r="AH32" s="217"/>
      <c r="AI32" s="216">
        <v>3</v>
      </c>
      <c r="AJ32" s="217"/>
      <c r="AK32" s="217"/>
      <c r="AL32" s="217"/>
      <c r="AM32" s="216">
        <v>3</v>
      </c>
      <c r="AN32" s="217"/>
      <c r="AO32" s="217"/>
      <c r="AP32" s="217"/>
      <c r="AQ32" s="340" t="s">
        <v>644</v>
      </c>
      <c r="AR32" s="206"/>
      <c r="AS32" s="206"/>
      <c r="AT32" s="341"/>
      <c r="AU32" s="217" t="s">
        <v>607</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571</v>
      </c>
      <c r="AC33" s="526"/>
      <c r="AD33" s="526"/>
      <c r="AE33" s="216" t="s">
        <v>569</v>
      </c>
      <c r="AF33" s="217"/>
      <c r="AG33" s="217"/>
      <c r="AH33" s="217"/>
      <c r="AI33" s="216" t="s">
        <v>569</v>
      </c>
      <c r="AJ33" s="217"/>
      <c r="AK33" s="217"/>
      <c r="AL33" s="217"/>
      <c r="AM33" s="216" t="s">
        <v>605</v>
      </c>
      <c r="AN33" s="217"/>
      <c r="AO33" s="217"/>
      <c r="AP33" s="217"/>
      <c r="AQ33" s="340">
        <v>5</v>
      </c>
      <c r="AR33" s="206"/>
      <c r="AS33" s="206"/>
      <c r="AT33" s="341"/>
      <c r="AU33" s="217" t="s">
        <v>608</v>
      </c>
      <c r="AV33" s="217"/>
      <c r="AW33" s="217"/>
      <c r="AX33" s="219"/>
    </row>
    <row r="34" spans="1:50" ht="61.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569</v>
      </c>
      <c r="AF34" s="217"/>
      <c r="AG34" s="217"/>
      <c r="AH34" s="217"/>
      <c r="AI34" s="216" t="s">
        <v>569</v>
      </c>
      <c r="AJ34" s="217"/>
      <c r="AK34" s="217"/>
      <c r="AL34" s="217"/>
      <c r="AM34" s="216" t="s">
        <v>606</v>
      </c>
      <c r="AN34" s="217"/>
      <c r="AO34" s="217"/>
      <c r="AP34" s="217"/>
      <c r="AQ34" s="340" t="s">
        <v>644</v>
      </c>
      <c r="AR34" s="206"/>
      <c r="AS34" s="206"/>
      <c r="AT34" s="341"/>
      <c r="AU34" s="217" t="s">
        <v>608</v>
      </c>
      <c r="AV34" s="217"/>
      <c r="AW34" s="217"/>
      <c r="AX34" s="219"/>
    </row>
    <row r="35" spans="1:50" ht="23.25" customHeight="1" x14ac:dyDescent="0.15">
      <c r="A35" s="224" t="s">
        <v>386</v>
      </c>
      <c r="B35" s="225"/>
      <c r="C35" s="225"/>
      <c r="D35" s="225"/>
      <c r="E35" s="225"/>
      <c r="F35" s="226"/>
      <c r="G35" s="230" t="s">
        <v>617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3" t="s">
        <v>353</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8"/>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4</v>
      </c>
      <c r="AR38" s="199"/>
      <c r="AS38" s="132" t="s">
        <v>236</v>
      </c>
      <c r="AT38" s="133"/>
      <c r="AU38" s="198"/>
      <c r="AV38" s="198"/>
      <c r="AW38" s="398" t="s">
        <v>181</v>
      </c>
      <c r="AX38" s="399"/>
    </row>
    <row r="39" spans="1:50" ht="23.25" customHeight="1" x14ac:dyDescent="0.15">
      <c r="A39" s="403"/>
      <c r="B39" s="401"/>
      <c r="C39" s="401"/>
      <c r="D39" s="401"/>
      <c r="E39" s="401"/>
      <c r="F39" s="402"/>
      <c r="G39" s="564" t="s">
        <v>618</v>
      </c>
      <c r="H39" s="565"/>
      <c r="I39" s="565"/>
      <c r="J39" s="565"/>
      <c r="K39" s="565"/>
      <c r="L39" s="565"/>
      <c r="M39" s="565"/>
      <c r="N39" s="565"/>
      <c r="O39" s="566"/>
      <c r="P39" s="104" t="s">
        <v>619</v>
      </c>
      <c r="Q39" s="104"/>
      <c r="R39" s="104"/>
      <c r="S39" s="104"/>
      <c r="T39" s="104"/>
      <c r="U39" s="104"/>
      <c r="V39" s="104"/>
      <c r="W39" s="104"/>
      <c r="X39" s="105"/>
      <c r="Y39" s="474" t="s">
        <v>12</v>
      </c>
      <c r="Z39" s="534"/>
      <c r="AA39" s="535"/>
      <c r="AB39" s="464" t="s">
        <v>571</v>
      </c>
      <c r="AC39" s="464"/>
      <c r="AD39" s="464"/>
      <c r="AE39" s="216">
        <v>3</v>
      </c>
      <c r="AF39" s="217"/>
      <c r="AG39" s="217"/>
      <c r="AH39" s="217"/>
      <c r="AI39" s="216">
        <v>1</v>
      </c>
      <c r="AJ39" s="217"/>
      <c r="AK39" s="217"/>
      <c r="AL39" s="217"/>
      <c r="AM39" s="216">
        <v>4</v>
      </c>
      <c r="AN39" s="217"/>
      <c r="AO39" s="217"/>
      <c r="AP39" s="217"/>
      <c r="AQ39" s="340" t="s">
        <v>644</v>
      </c>
      <c r="AR39" s="206"/>
      <c r="AS39" s="206"/>
      <c r="AT39" s="341"/>
      <c r="AU39" s="217" t="s">
        <v>604</v>
      </c>
      <c r="AV39" s="217"/>
      <c r="AW39" s="217"/>
      <c r="AX39" s="219"/>
    </row>
    <row r="40" spans="1:50" ht="23.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571</v>
      </c>
      <c r="AC40" s="526"/>
      <c r="AD40" s="526"/>
      <c r="AE40" s="216" t="s">
        <v>569</v>
      </c>
      <c r="AF40" s="217"/>
      <c r="AG40" s="217"/>
      <c r="AH40" s="217"/>
      <c r="AI40" s="216" t="s">
        <v>569</v>
      </c>
      <c r="AJ40" s="217"/>
      <c r="AK40" s="217"/>
      <c r="AL40" s="217"/>
      <c r="AM40" s="216" t="s">
        <v>604</v>
      </c>
      <c r="AN40" s="217"/>
      <c r="AO40" s="217"/>
      <c r="AP40" s="217"/>
      <c r="AQ40" s="340">
        <v>3</v>
      </c>
      <c r="AR40" s="206"/>
      <c r="AS40" s="206"/>
      <c r="AT40" s="341"/>
      <c r="AU40" s="217" t="s">
        <v>604</v>
      </c>
      <c r="AV40" s="217"/>
      <c r="AW40" s="217"/>
      <c r="AX40" s="219"/>
    </row>
    <row r="41" spans="1:50" ht="23.2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569</v>
      </c>
      <c r="AF41" s="217"/>
      <c r="AG41" s="217"/>
      <c r="AH41" s="217"/>
      <c r="AI41" s="216" t="s">
        <v>569</v>
      </c>
      <c r="AJ41" s="217"/>
      <c r="AK41" s="217"/>
      <c r="AL41" s="217"/>
      <c r="AM41" s="216" t="s">
        <v>604</v>
      </c>
      <c r="AN41" s="217"/>
      <c r="AO41" s="217"/>
      <c r="AP41" s="217"/>
      <c r="AQ41" s="340" t="s">
        <v>644</v>
      </c>
      <c r="AR41" s="206"/>
      <c r="AS41" s="206"/>
      <c r="AT41" s="341"/>
      <c r="AU41" s="217" t="s">
        <v>604</v>
      </c>
      <c r="AV41" s="217"/>
      <c r="AW41" s="217"/>
      <c r="AX41" s="219"/>
    </row>
    <row r="42" spans="1:50" ht="23.25" customHeight="1" x14ac:dyDescent="0.15">
      <c r="A42" s="224" t="s">
        <v>386</v>
      </c>
      <c r="B42" s="225"/>
      <c r="C42" s="225"/>
      <c r="D42" s="225"/>
      <c r="E42" s="225"/>
      <c r="F42" s="226"/>
      <c r="G42" s="230" t="s">
        <v>617</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3" t="s">
        <v>353</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8"/>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v>4</v>
      </c>
      <c r="AR45" s="199"/>
      <c r="AS45" s="132" t="s">
        <v>236</v>
      </c>
      <c r="AT45" s="133"/>
      <c r="AU45" s="198"/>
      <c r="AV45" s="198"/>
      <c r="AW45" s="398" t="s">
        <v>181</v>
      </c>
      <c r="AX45" s="399"/>
    </row>
    <row r="46" spans="1:50" ht="23.25" customHeight="1" x14ac:dyDescent="0.15">
      <c r="A46" s="403"/>
      <c r="B46" s="401"/>
      <c r="C46" s="401"/>
      <c r="D46" s="401"/>
      <c r="E46" s="401"/>
      <c r="F46" s="402"/>
      <c r="G46" s="564" t="s">
        <v>620</v>
      </c>
      <c r="H46" s="565"/>
      <c r="I46" s="565"/>
      <c r="J46" s="565"/>
      <c r="K46" s="565"/>
      <c r="L46" s="565"/>
      <c r="M46" s="565"/>
      <c r="N46" s="565"/>
      <c r="O46" s="566"/>
      <c r="P46" s="104" t="s">
        <v>621</v>
      </c>
      <c r="Q46" s="104"/>
      <c r="R46" s="104"/>
      <c r="S46" s="104"/>
      <c r="T46" s="104"/>
      <c r="U46" s="104"/>
      <c r="V46" s="104"/>
      <c r="W46" s="104"/>
      <c r="X46" s="105"/>
      <c r="Y46" s="474" t="s">
        <v>12</v>
      </c>
      <c r="Z46" s="534"/>
      <c r="AA46" s="535"/>
      <c r="AB46" s="464" t="s">
        <v>571</v>
      </c>
      <c r="AC46" s="464"/>
      <c r="AD46" s="464"/>
      <c r="AE46" s="216">
        <v>138</v>
      </c>
      <c r="AF46" s="217"/>
      <c r="AG46" s="217"/>
      <c r="AH46" s="217"/>
      <c r="AI46" s="216">
        <v>139</v>
      </c>
      <c r="AJ46" s="217"/>
      <c r="AK46" s="217"/>
      <c r="AL46" s="217"/>
      <c r="AM46" s="216">
        <v>140</v>
      </c>
      <c r="AN46" s="217"/>
      <c r="AO46" s="217"/>
      <c r="AP46" s="217"/>
      <c r="AQ46" s="340" t="s">
        <v>644</v>
      </c>
      <c r="AR46" s="206"/>
      <c r="AS46" s="206"/>
      <c r="AT46" s="341"/>
      <c r="AU46" s="217" t="s">
        <v>611</v>
      </c>
      <c r="AV46" s="217"/>
      <c r="AW46" s="217"/>
      <c r="AX46" s="219"/>
    </row>
    <row r="47" spans="1:50" ht="23.25"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t="s">
        <v>571</v>
      </c>
      <c r="AC47" s="526"/>
      <c r="AD47" s="526"/>
      <c r="AE47" s="216" t="s">
        <v>569</v>
      </c>
      <c r="AF47" s="217"/>
      <c r="AG47" s="217"/>
      <c r="AH47" s="217"/>
      <c r="AI47" s="216" t="s">
        <v>569</v>
      </c>
      <c r="AJ47" s="217"/>
      <c r="AK47" s="217"/>
      <c r="AL47" s="217"/>
      <c r="AM47" s="216" t="s">
        <v>569</v>
      </c>
      <c r="AN47" s="217"/>
      <c r="AO47" s="217"/>
      <c r="AP47" s="217"/>
      <c r="AQ47" s="340">
        <v>143</v>
      </c>
      <c r="AR47" s="206"/>
      <c r="AS47" s="206"/>
      <c r="AT47" s="341"/>
      <c r="AU47" s="217" t="s">
        <v>611</v>
      </c>
      <c r="AV47" s="217"/>
      <c r="AW47" s="217"/>
      <c r="AX47" s="219"/>
    </row>
    <row r="48" spans="1:50" ht="23.25"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t="s">
        <v>569</v>
      </c>
      <c r="AF48" s="217"/>
      <c r="AG48" s="217"/>
      <c r="AH48" s="217"/>
      <c r="AI48" s="216" t="s">
        <v>569</v>
      </c>
      <c r="AJ48" s="217"/>
      <c r="AK48" s="217"/>
      <c r="AL48" s="217"/>
      <c r="AM48" s="216" t="s">
        <v>572</v>
      </c>
      <c r="AN48" s="217"/>
      <c r="AO48" s="217"/>
      <c r="AP48" s="217"/>
      <c r="AQ48" s="340" t="s">
        <v>644</v>
      </c>
      <c r="AR48" s="206"/>
      <c r="AS48" s="206"/>
      <c r="AT48" s="341"/>
      <c r="AU48" s="217" t="s">
        <v>611</v>
      </c>
      <c r="AV48" s="217"/>
      <c r="AW48" s="217"/>
      <c r="AX48" s="219"/>
    </row>
    <row r="49" spans="1:50" ht="23.25" customHeight="1" x14ac:dyDescent="0.15">
      <c r="A49" s="224" t="s">
        <v>386</v>
      </c>
      <c r="B49" s="225"/>
      <c r="C49" s="225"/>
      <c r="D49" s="225"/>
      <c r="E49" s="225"/>
      <c r="F49" s="226"/>
      <c r="G49" s="230" t="s">
        <v>622</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32" t="s">
        <v>134</v>
      </c>
      <c r="AV51" s="932"/>
      <c r="AW51" s="932"/>
      <c r="AX51" s="933"/>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32" t="s">
        <v>134</v>
      </c>
      <c r="AV58" s="932"/>
      <c r="AW58" s="932"/>
      <c r="AX58" s="933"/>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4"/>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2"/>
      <c r="AF77" s="893"/>
      <c r="AG77" s="893"/>
      <c r="AH77" s="893"/>
      <c r="AI77" s="892"/>
      <c r="AJ77" s="893"/>
      <c r="AK77" s="893"/>
      <c r="AL77" s="893"/>
      <c r="AM77" s="892"/>
      <c r="AN77" s="893"/>
      <c r="AO77" s="893"/>
      <c r="AP77" s="893"/>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94"/>
    </row>
    <row r="80" spans="1:50" ht="18.75" hidden="1" customHeight="1" x14ac:dyDescent="0.15">
      <c r="A80" s="866"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7"/>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6"/>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7"/>
    </row>
    <row r="83" spans="1:60" ht="22.5" hidden="1" customHeight="1" x14ac:dyDescent="0.15">
      <c r="A83" s="867"/>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8"/>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9"/>
    </row>
    <row r="84" spans="1:60" ht="19.5" hidden="1" customHeight="1" x14ac:dyDescent="0.15">
      <c r="A84" s="867"/>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0"/>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1"/>
    </row>
    <row r="85" spans="1:60" ht="18.75" hidden="1" customHeight="1" x14ac:dyDescent="0.15">
      <c r="A85" s="867"/>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7"/>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7"/>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7"/>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7"/>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7"/>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7"/>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7"/>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7"/>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7"/>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7"/>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7"/>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7"/>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7"/>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8"/>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7" t="s">
        <v>13</v>
      </c>
      <c r="Z99" s="898"/>
      <c r="AA99" s="899"/>
      <c r="AB99" s="894" t="s">
        <v>14</v>
      </c>
      <c r="AC99" s="895"/>
      <c r="AD99" s="89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6"/>
      <c r="Z100" s="857"/>
      <c r="AA100" s="858"/>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623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573</v>
      </c>
      <c r="AC101" s="464"/>
      <c r="AD101" s="464"/>
      <c r="AE101" s="216">
        <v>3000</v>
      </c>
      <c r="AF101" s="217"/>
      <c r="AG101" s="217"/>
      <c r="AH101" s="218"/>
      <c r="AI101" s="216">
        <v>3000</v>
      </c>
      <c r="AJ101" s="217"/>
      <c r="AK101" s="217"/>
      <c r="AL101" s="218"/>
      <c r="AM101" s="216">
        <v>3000</v>
      </c>
      <c r="AN101" s="217"/>
      <c r="AO101" s="217"/>
      <c r="AP101" s="218"/>
      <c r="AQ101" s="216" t="s">
        <v>644</v>
      </c>
      <c r="AR101" s="217"/>
      <c r="AS101" s="217"/>
      <c r="AT101" s="218"/>
      <c r="AU101" s="216" t="s">
        <v>644</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573</v>
      </c>
      <c r="AC102" s="464"/>
      <c r="AD102" s="464"/>
      <c r="AE102" s="421">
        <v>3000</v>
      </c>
      <c r="AF102" s="421"/>
      <c r="AG102" s="421"/>
      <c r="AH102" s="421"/>
      <c r="AI102" s="421">
        <v>3000</v>
      </c>
      <c r="AJ102" s="421"/>
      <c r="AK102" s="421"/>
      <c r="AL102" s="421"/>
      <c r="AM102" s="421">
        <v>3000</v>
      </c>
      <c r="AN102" s="421"/>
      <c r="AO102" s="421"/>
      <c r="AP102" s="421"/>
      <c r="AQ102" s="271">
        <v>3000</v>
      </c>
      <c r="AR102" s="272"/>
      <c r="AS102" s="272"/>
      <c r="AT102" s="317"/>
      <c r="AU102" s="271">
        <v>3000</v>
      </c>
      <c r="AV102" s="272"/>
      <c r="AW102" s="272"/>
      <c r="AX102" s="317"/>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customHeight="1" x14ac:dyDescent="0.15">
      <c r="A104" s="425"/>
      <c r="B104" s="426"/>
      <c r="C104" s="426"/>
      <c r="D104" s="426"/>
      <c r="E104" s="426"/>
      <c r="F104" s="427"/>
      <c r="G104" s="104" t="s">
        <v>624</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574</v>
      </c>
      <c r="AC104" s="549"/>
      <c r="AD104" s="550"/>
      <c r="AE104" s="216">
        <v>36242.800000000003</v>
      </c>
      <c r="AF104" s="217"/>
      <c r="AG104" s="217"/>
      <c r="AH104" s="218"/>
      <c r="AI104" s="216">
        <v>24944.5</v>
      </c>
      <c r="AJ104" s="217"/>
      <c r="AK104" s="217"/>
      <c r="AL104" s="218"/>
      <c r="AM104" s="216">
        <v>52558.6</v>
      </c>
      <c r="AN104" s="217"/>
      <c r="AO104" s="217"/>
      <c r="AP104" s="218"/>
      <c r="AQ104" s="216" t="s">
        <v>644</v>
      </c>
      <c r="AR104" s="217"/>
      <c r="AS104" s="217"/>
      <c r="AT104" s="218"/>
      <c r="AU104" s="216" t="s">
        <v>644</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575</v>
      </c>
      <c r="AC105" s="472"/>
      <c r="AD105" s="473"/>
      <c r="AE105" s="421" t="s">
        <v>569</v>
      </c>
      <c r="AF105" s="421"/>
      <c r="AG105" s="421"/>
      <c r="AH105" s="421"/>
      <c r="AI105" s="421" t="s">
        <v>569</v>
      </c>
      <c r="AJ105" s="421"/>
      <c r="AK105" s="421"/>
      <c r="AL105" s="421"/>
      <c r="AM105" s="421" t="s">
        <v>569</v>
      </c>
      <c r="AN105" s="421"/>
      <c r="AO105" s="421"/>
      <c r="AP105" s="421"/>
      <c r="AQ105" s="216" t="s">
        <v>569</v>
      </c>
      <c r="AR105" s="217"/>
      <c r="AS105" s="217"/>
      <c r="AT105" s="218"/>
      <c r="AU105" s="271" t="s">
        <v>569</v>
      </c>
      <c r="AV105" s="272"/>
      <c r="AW105" s="272"/>
      <c r="AX105" s="317"/>
    </row>
    <row r="106" spans="1:60" ht="31.5"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customHeight="1" x14ac:dyDescent="0.15">
      <c r="A107" s="425"/>
      <c r="B107" s="426"/>
      <c r="C107" s="426"/>
      <c r="D107" s="426"/>
      <c r="E107" s="426"/>
      <c r="F107" s="427"/>
      <c r="G107" s="104" t="s">
        <v>625</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574</v>
      </c>
      <c r="AC107" s="549"/>
      <c r="AD107" s="550"/>
      <c r="AE107" s="421">
        <v>21797.7</v>
      </c>
      <c r="AF107" s="421"/>
      <c r="AG107" s="421"/>
      <c r="AH107" s="421"/>
      <c r="AI107" s="421">
        <v>16309.9</v>
      </c>
      <c r="AJ107" s="421"/>
      <c r="AK107" s="421"/>
      <c r="AL107" s="421"/>
      <c r="AM107" s="421">
        <v>19765.400000000001</v>
      </c>
      <c r="AN107" s="421"/>
      <c r="AO107" s="421"/>
      <c r="AP107" s="421"/>
      <c r="AQ107" s="216" t="s">
        <v>644</v>
      </c>
      <c r="AR107" s="217"/>
      <c r="AS107" s="217"/>
      <c r="AT107" s="218"/>
      <c r="AU107" s="216" t="s">
        <v>644</v>
      </c>
      <c r="AV107" s="217"/>
      <c r="AW107" s="217"/>
      <c r="AX107" s="218"/>
    </row>
    <row r="108" spans="1:60" ht="23.25"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569</v>
      </c>
      <c r="AC108" s="472"/>
      <c r="AD108" s="473"/>
      <c r="AE108" s="421" t="s">
        <v>569</v>
      </c>
      <c r="AF108" s="421"/>
      <c r="AG108" s="421"/>
      <c r="AH108" s="421"/>
      <c r="AI108" s="421" t="s">
        <v>569</v>
      </c>
      <c r="AJ108" s="421"/>
      <c r="AK108" s="421"/>
      <c r="AL108" s="421"/>
      <c r="AM108" s="421" t="s">
        <v>569</v>
      </c>
      <c r="AN108" s="421"/>
      <c r="AO108" s="421"/>
      <c r="AP108" s="421"/>
      <c r="AQ108" s="216" t="s">
        <v>569</v>
      </c>
      <c r="AR108" s="217"/>
      <c r="AS108" s="217"/>
      <c r="AT108" s="218"/>
      <c r="AU108" s="271" t="s">
        <v>569</v>
      </c>
      <c r="AV108" s="272"/>
      <c r="AW108" s="272"/>
      <c r="AX108" s="317"/>
    </row>
    <row r="109" spans="1:60" ht="31.5"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55.5" customHeight="1" x14ac:dyDescent="0.15">
      <c r="A110" s="425"/>
      <c r="B110" s="426"/>
      <c r="C110" s="426"/>
      <c r="D110" s="426"/>
      <c r="E110" s="426"/>
      <c r="F110" s="427"/>
      <c r="G110" s="104" t="s">
        <v>626</v>
      </c>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t="s">
        <v>571</v>
      </c>
      <c r="AC110" s="549"/>
      <c r="AD110" s="550"/>
      <c r="AE110" s="421">
        <v>17</v>
      </c>
      <c r="AF110" s="421"/>
      <c r="AG110" s="421"/>
      <c r="AH110" s="421"/>
      <c r="AI110" s="421">
        <v>8</v>
      </c>
      <c r="AJ110" s="421"/>
      <c r="AK110" s="421"/>
      <c r="AL110" s="421"/>
      <c r="AM110" s="421">
        <v>11</v>
      </c>
      <c r="AN110" s="421"/>
      <c r="AO110" s="421"/>
      <c r="AP110" s="421"/>
      <c r="AQ110" s="216" t="s">
        <v>644</v>
      </c>
      <c r="AR110" s="217"/>
      <c r="AS110" s="217"/>
      <c r="AT110" s="218"/>
      <c r="AU110" s="216" t="s">
        <v>644</v>
      </c>
      <c r="AV110" s="217"/>
      <c r="AW110" s="217"/>
      <c r="AX110" s="218"/>
    </row>
    <row r="111" spans="1:60" ht="63.75"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t="s">
        <v>571</v>
      </c>
      <c r="AC111" s="472"/>
      <c r="AD111" s="473"/>
      <c r="AE111" s="421" t="s">
        <v>569</v>
      </c>
      <c r="AF111" s="421"/>
      <c r="AG111" s="421"/>
      <c r="AH111" s="421"/>
      <c r="AI111" s="421">
        <v>12</v>
      </c>
      <c r="AJ111" s="421"/>
      <c r="AK111" s="421"/>
      <c r="AL111" s="421"/>
      <c r="AM111" s="421">
        <v>15</v>
      </c>
      <c r="AN111" s="421"/>
      <c r="AO111" s="421"/>
      <c r="AP111" s="421"/>
      <c r="AQ111" s="216">
        <v>12</v>
      </c>
      <c r="AR111" s="217"/>
      <c r="AS111" s="217"/>
      <c r="AT111" s="218"/>
      <c r="AU111" s="271" t="s">
        <v>644</v>
      </c>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104" t="s">
        <v>576</v>
      </c>
      <c r="H116" s="104"/>
      <c r="I116" s="104"/>
      <c r="J116" s="104"/>
      <c r="K116" s="104"/>
      <c r="L116" s="104"/>
      <c r="M116" s="104"/>
      <c r="N116" s="104"/>
      <c r="O116" s="104"/>
      <c r="P116" s="104"/>
      <c r="Q116" s="104"/>
      <c r="R116" s="104"/>
      <c r="S116" s="104"/>
      <c r="T116" s="104"/>
      <c r="U116" s="104"/>
      <c r="V116" s="104"/>
      <c r="W116" s="104"/>
      <c r="X116" s="105"/>
      <c r="Y116" s="458" t="s">
        <v>15</v>
      </c>
      <c r="Z116" s="459"/>
      <c r="AA116" s="460"/>
      <c r="AB116" s="465" t="s">
        <v>574</v>
      </c>
      <c r="AC116" s="466"/>
      <c r="AD116" s="467"/>
      <c r="AE116" s="421">
        <v>1282.2</v>
      </c>
      <c r="AF116" s="421"/>
      <c r="AG116" s="421"/>
      <c r="AH116" s="421"/>
      <c r="AI116" s="421">
        <v>2038.7</v>
      </c>
      <c r="AJ116" s="421"/>
      <c r="AK116" s="421"/>
      <c r="AL116" s="421"/>
      <c r="AM116" s="421">
        <v>1796.9</v>
      </c>
      <c r="AN116" s="421"/>
      <c r="AO116" s="421"/>
      <c r="AP116" s="421"/>
      <c r="AQ116" s="216" t="s">
        <v>569</v>
      </c>
      <c r="AR116" s="217"/>
      <c r="AS116" s="217"/>
      <c r="AT116" s="217"/>
      <c r="AU116" s="217"/>
      <c r="AV116" s="217"/>
      <c r="AW116" s="217"/>
      <c r="AX116" s="219"/>
    </row>
    <row r="117" spans="1:50" ht="46.5" customHeight="1" thickBot="1" x14ac:dyDescent="0.2">
      <c r="A117" s="445"/>
      <c r="B117" s="446"/>
      <c r="C117" s="446"/>
      <c r="D117" s="446"/>
      <c r="E117" s="446"/>
      <c r="F117" s="447"/>
      <c r="G117" s="110"/>
      <c r="H117" s="110"/>
      <c r="I117" s="110"/>
      <c r="J117" s="110"/>
      <c r="K117" s="110"/>
      <c r="L117" s="110"/>
      <c r="M117" s="110"/>
      <c r="N117" s="110"/>
      <c r="O117" s="110"/>
      <c r="P117" s="110"/>
      <c r="Q117" s="110"/>
      <c r="R117" s="110"/>
      <c r="S117" s="110"/>
      <c r="T117" s="110"/>
      <c r="U117" s="110"/>
      <c r="V117" s="110"/>
      <c r="W117" s="110"/>
      <c r="X117" s="111"/>
      <c r="Y117" s="474" t="s">
        <v>49</v>
      </c>
      <c r="Z117" s="449"/>
      <c r="AA117" s="450"/>
      <c r="AB117" s="475" t="s">
        <v>577</v>
      </c>
      <c r="AC117" s="476"/>
      <c r="AD117" s="477"/>
      <c r="AE117" s="554" t="s">
        <v>578</v>
      </c>
      <c r="AF117" s="554"/>
      <c r="AG117" s="554"/>
      <c r="AH117" s="554"/>
      <c r="AI117" s="554" t="s">
        <v>579</v>
      </c>
      <c r="AJ117" s="554"/>
      <c r="AK117" s="554"/>
      <c r="AL117" s="554"/>
      <c r="AM117" s="554" t="s">
        <v>609</v>
      </c>
      <c r="AN117" s="554"/>
      <c r="AO117" s="554"/>
      <c r="AP117" s="554"/>
      <c r="AQ117" s="554" t="s">
        <v>569</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7"/>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8"/>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4"/>
      <c r="Z127" s="935"/>
      <c r="AA127" s="936"/>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627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628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144" customHeight="1" x14ac:dyDescent="0.15">
      <c r="A134" s="188"/>
      <c r="B134" s="185"/>
      <c r="C134" s="179"/>
      <c r="D134" s="185"/>
      <c r="E134" s="179"/>
      <c r="F134" s="180"/>
      <c r="G134" s="103" t="s">
        <v>629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630</v>
      </c>
      <c r="AC134" s="204"/>
      <c r="AD134" s="204"/>
      <c r="AE134" s="205">
        <v>5</v>
      </c>
      <c r="AF134" s="206"/>
      <c r="AG134" s="206"/>
      <c r="AH134" s="206"/>
      <c r="AI134" s="205">
        <v>5</v>
      </c>
      <c r="AJ134" s="206"/>
      <c r="AK134" s="206"/>
      <c r="AL134" s="206"/>
      <c r="AM134" s="205">
        <v>4</v>
      </c>
      <c r="AN134" s="206"/>
      <c r="AO134" s="206"/>
      <c r="AP134" s="206"/>
      <c r="AQ134" s="205" t="s">
        <v>569</v>
      </c>
      <c r="AR134" s="206"/>
      <c r="AS134" s="206"/>
      <c r="AT134" s="206"/>
      <c r="AU134" s="205" t="s">
        <v>569</v>
      </c>
      <c r="AV134" s="206"/>
      <c r="AW134" s="206"/>
      <c r="AX134" s="207"/>
    </row>
    <row r="135" spans="1:50" ht="35.2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580</v>
      </c>
      <c r="AC135" s="212"/>
      <c r="AD135" s="212"/>
      <c r="AE135" s="205" t="s">
        <v>569</v>
      </c>
      <c r="AF135" s="206"/>
      <c r="AG135" s="206"/>
      <c r="AH135" s="206"/>
      <c r="AI135" s="205" t="s">
        <v>569</v>
      </c>
      <c r="AJ135" s="206"/>
      <c r="AK135" s="206"/>
      <c r="AL135" s="206"/>
      <c r="AM135" s="205" t="s">
        <v>569</v>
      </c>
      <c r="AN135" s="206"/>
      <c r="AO135" s="206"/>
      <c r="AP135" s="206"/>
      <c r="AQ135" s="205" t="s">
        <v>569</v>
      </c>
      <c r="AR135" s="206"/>
      <c r="AS135" s="206"/>
      <c r="AT135" s="206"/>
      <c r="AU135" s="205" t="s">
        <v>569</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194.25" customHeight="1" x14ac:dyDescent="0.15">
      <c r="A138" s="188"/>
      <c r="B138" s="185"/>
      <c r="C138" s="179"/>
      <c r="D138" s="185"/>
      <c r="E138" s="179"/>
      <c r="F138" s="180"/>
      <c r="G138" s="103" t="s">
        <v>629</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631</v>
      </c>
      <c r="AC138" s="204"/>
      <c r="AD138" s="204"/>
      <c r="AE138" s="205">
        <v>19</v>
      </c>
      <c r="AF138" s="206"/>
      <c r="AG138" s="206"/>
      <c r="AH138" s="206"/>
      <c r="AI138" s="205">
        <v>15</v>
      </c>
      <c r="AJ138" s="206"/>
      <c r="AK138" s="206"/>
      <c r="AL138" s="206"/>
      <c r="AM138" s="205">
        <v>18</v>
      </c>
      <c r="AN138" s="206"/>
      <c r="AO138" s="206"/>
      <c r="AP138" s="206"/>
      <c r="AQ138" s="205" t="s">
        <v>569</v>
      </c>
      <c r="AR138" s="206"/>
      <c r="AS138" s="206"/>
      <c r="AT138" s="206"/>
      <c r="AU138" s="205" t="s">
        <v>580</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569</v>
      </c>
      <c r="AC139" s="212"/>
      <c r="AD139" s="212"/>
      <c r="AE139" s="205" t="s">
        <v>569</v>
      </c>
      <c r="AF139" s="206"/>
      <c r="AG139" s="206"/>
      <c r="AH139" s="206"/>
      <c r="AI139" s="205" t="s">
        <v>569</v>
      </c>
      <c r="AJ139" s="206"/>
      <c r="AK139" s="206"/>
      <c r="AL139" s="206"/>
      <c r="AM139" s="205" t="s">
        <v>569</v>
      </c>
      <c r="AN139" s="206"/>
      <c r="AO139" s="206"/>
      <c r="AP139" s="206"/>
      <c r="AQ139" s="205" t="s">
        <v>569</v>
      </c>
      <c r="AR139" s="206"/>
      <c r="AS139" s="206"/>
      <c r="AT139" s="206"/>
      <c r="AU139" s="205" t="s">
        <v>569</v>
      </c>
      <c r="AV139" s="206"/>
      <c r="AW139" s="206"/>
      <c r="AX139" s="207"/>
    </row>
    <row r="140" spans="1:50" ht="18.7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customHeight="1" x14ac:dyDescent="0.15">
      <c r="A428" s="188"/>
      <c r="B428" s="185"/>
      <c r="C428" s="179"/>
      <c r="D428" s="185"/>
      <c r="E428" s="124" t="s">
        <v>581</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9"/>
      <c r="E430" s="173" t="s">
        <v>406</v>
      </c>
      <c r="F430" s="900"/>
      <c r="G430" s="901" t="s">
        <v>255</v>
      </c>
      <c r="H430" s="122"/>
      <c r="I430" s="122"/>
      <c r="J430" s="902" t="s">
        <v>567</v>
      </c>
      <c r="K430" s="903"/>
      <c r="L430" s="903"/>
      <c r="M430" s="903"/>
      <c r="N430" s="903"/>
      <c r="O430" s="903"/>
      <c r="P430" s="903"/>
      <c r="Q430" s="903"/>
      <c r="R430" s="903"/>
      <c r="S430" s="903"/>
      <c r="T430" s="904"/>
      <c r="U430" s="588" t="s">
        <v>569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customHeight="1" x14ac:dyDescent="0.15">
      <c r="A433" s="188"/>
      <c r="B433" s="185"/>
      <c r="C433" s="179"/>
      <c r="D433" s="185"/>
      <c r="E433" s="342"/>
      <c r="F433" s="343"/>
      <c r="G433" s="103" t="s">
        <v>569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569</v>
      </c>
      <c r="AC433" s="212"/>
      <c r="AD433" s="212"/>
      <c r="AE433" s="340" t="s">
        <v>569</v>
      </c>
      <c r="AF433" s="206"/>
      <c r="AG433" s="206"/>
      <c r="AH433" s="206"/>
      <c r="AI433" s="340" t="s">
        <v>569</v>
      </c>
      <c r="AJ433" s="206"/>
      <c r="AK433" s="206"/>
      <c r="AL433" s="206"/>
      <c r="AM433" s="340" t="s">
        <v>569</v>
      </c>
      <c r="AN433" s="206"/>
      <c r="AO433" s="206"/>
      <c r="AP433" s="341"/>
      <c r="AQ433" s="340" t="s">
        <v>569</v>
      </c>
      <c r="AR433" s="206"/>
      <c r="AS433" s="206"/>
      <c r="AT433" s="341"/>
      <c r="AU433" s="206" t="s">
        <v>569</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569</v>
      </c>
      <c r="AC434" s="204"/>
      <c r="AD434" s="204"/>
      <c r="AE434" s="340" t="s">
        <v>569</v>
      </c>
      <c r="AF434" s="206"/>
      <c r="AG434" s="206"/>
      <c r="AH434" s="341"/>
      <c r="AI434" s="340" t="s">
        <v>569</v>
      </c>
      <c r="AJ434" s="206"/>
      <c r="AK434" s="206"/>
      <c r="AL434" s="206"/>
      <c r="AM434" s="340" t="s">
        <v>569</v>
      </c>
      <c r="AN434" s="206"/>
      <c r="AO434" s="206"/>
      <c r="AP434" s="341"/>
      <c r="AQ434" s="340" t="s">
        <v>582</v>
      </c>
      <c r="AR434" s="206"/>
      <c r="AS434" s="206"/>
      <c r="AT434" s="341"/>
      <c r="AU434" s="206" t="s">
        <v>569</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569</v>
      </c>
      <c r="AF435" s="206"/>
      <c r="AG435" s="206"/>
      <c r="AH435" s="341"/>
      <c r="AI435" s="340" t="s">
        <v>569</v>
      </c>
      <c r="AJ435" s="206"/>
      <c r="AK435" s="206"/>
      <c r="AL435" s="206"/>
      <c r="AM435" s="340" t="s">
        <v>569</v>
      </c>
      <c r="AN435" s="206"/>
      <c r="AO435" s="206"/>
      <c r="AP435" s="341"/>
      <c r="AQ435" s="340" t="s">
        <v>569</v>
      </c>
      <c r="AR435" s="206"/>
      <c r="AS435" s="206"/>
      <c r="AT435" s="341"/>
      <c r="AU435" s="206" t="s">
        <v>569</v>
      </c>
      <c r="AV435" s="206"/>
      <c r="AW435" s="206"/>
      <c r="AX435" s="207"/>
    </row>
    <row r="436" spans="1:50" ht="18.75"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customHeight="1" x14ac:dyDescent="0.15">
      <c r="A438" s="188"/>
      <c r="B438" s="185"/>
      <c r="C438" s="179"/>
      <c r="D438" s="185"/>
      <c r="E438" s="342"/>
      <c r="F438" s="343"/>
      <c r="G438" s="103" t="s">
        <v>569</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t="s">
        <v>569</v>
      </c>
      <c r="AC438" s="212"/>
      <c r="AD438" s="212"/>
      <c r="AE438" s="340" t="s">
        <v>569</v>
      </c>
      <c r="AF438" s="206"/>
      <c r="AG438" s="206"/>
      <c r="AH438" s="206"/>
      <c r="AI438" s="340" t="s">
        <v>569</v>
      </c>
      <c r="AJ438" s="206"/>
      <c r="AK438" s="206"/>
      <c r="AL438" s="206"/>
      <c r="AM438" s="340" t="s">
        <v>569</v>
      </c>
      <c r="AN438" s="206"/>
      <c r="AO438" s="206"/>
      <c r="AP438" s="341"/>
      <c r="AQ438" s="340" t="s">
        <v>569</v>
      </c>
      <c r="AR438" s="206"/>
      <c r="AS438" s="206"/>
      <c r="AT438" s="341"/>
      <c r="AU438" s="206" t="s">
        <v>569</v>
      </c>
      <c r="AV438" s="206"/>
      <c r="AW438" s="206"/>
      <c r="AX438" s="207"/>
    </row>
    <row r="439" spans="1:50" ht="23.25"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t="s">
        <v>569</v>
      </c>
      <c r="AC439" s="204"/>
      <c r="AD439" s="204"/>
      <c r="AE439" s="340" t="s">
        <v>569</v>
      </c>
      <c r="AF439" s="206"/>
      <c r="AG439" s="206"/>
      <c r="AH439" s="341"/>
      <c r="AI439" s="340" t="s">
        <v>569</v>
      </c>
      <c r="AJ439" s="206"/>
      <c r="AK439" s="206"/>
      <c r="AL439" s="206"/>
      <c r="AM439" s="340" t="s">
        <v>569</v>
      </c>
      <c r="AN439" s="206"/>
      <c r="AO439" s="206"/>
      <c r="AP439" s="341"/>
      <c r="AQ439" s="340" t="s">
        <v>569</v>
      </c>
      <c r="AR439" s="206"/>
      <c r="AS439" s="206"/>
      <c r="AT439" s="341"/>
      <c r="AU439" s="206" t="s">
        <v>569</v>
      </c>
      <c r="AV439" s="206"/>
      <c r="AW439" s="206"/>
      <c r="AX439" s="207"/>
    </row>
    <row r="440" spans="1:50" ht="23.25"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t="s">
        <v>569</v>
      </c>
      <c r="AF440" s="206"/>
      <c r="AG440" s="206"/>
      <c r="AH440" s="341"/>
      <c r="AI440" s="340" t="s">
        <v>582</v>
      </c>
      <c r="AJ440" s="206"/>
      <c r="AK440" s="206"/>
      <c r="AL440" s="206"/>
      <c r="AM440" s="340" t="s">
        <v>570</v>
      </c>
      <c r="AN440" s="206"/>
      <c r="AO440" s="206"/>
      <c r="AP440" s="341"/>
      <c r="AQ440" s="340" t="s">
        <v>569</v>
      </c>
      <c r="AR440" s="206"/>
      <c r="AS440" s="206"/>
      <c r="AT440" s="341"/>
      <c r="AU440" s="206" t="s">
        <v>569</v>
      </c>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1" t="s">
        <v>255</v>
      </c>
      <c r="H484" s="122"/>
      <c r="I484" s="122"/>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1" t="s">
        <v>255</v>
      </c>
      <c r="H538" s="122"/>
      <c r="I538" s="122"/>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1" t="s">
        <v>255</v>
      </c>
      <c r="H592" s="122"/>
      <c r="I592" s="122"/>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1" t="s">
        <v>255</v>
      </c>
      <c r="H646" s="122"/>
      <c r="I646" s="122"/>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644</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4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89.25" customHeight="1" x14ac:dyDescent="0.15">
      <c r="A702" s="872" t="s">
        <v>140</v>
      </c>
      <c r="B702" s="873"/>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565</v>
      </c>
      <c r="AE702" s="346"/>
      <c r="AF702" s="346"/>
      <c r="AG702" s="385" t="s">
        <v>612</v>
      </c>
      <c r="AH702" s="386"/>
      <c r="AI702" s="386"/>
      <c r="AJ702" s="386"/>
      <c r="AK702" s="386"/>
      <c r="AL702" s="386"/>
      <c r="AM702" s="386"/>
      <c r="AN702" s="386"/>
      <c r="AO702" s="386"/>
      <c r="AP702" s="386"/>
      <c r="AQ702" s="386"/>
      <c r="AR702" s="386"/>
      <c r="AS702" s="386"/>
      <c r="AT702" s="386"/>
      <c r="AU702" s="386"/>
      <c r="AV702" s="386"/>
      <c r="AW702" s="386"/>
      <c r="AX702" s="387"/>
    </row>
    <row r="703" spans="1:50" ht="43.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6" t="s">
        <v>565</v>
      </c>
      <c r="AE703" s="327"/>
      <c r="AF703" s="327"/>
      <c r="AG703" s="100" t="s">
        <v>585</v>
      </c>
      <c r="AH703" s="101"/>
      <c r="AI703" s="101"/>
      <c r="AJ703" s="101"/>
      <c r="AK703" s="101"/>
      <c r="AL703" s="101"/>
      <c r="AM703" s="101"/>
      <c r="AN703" s="101"/>
      <c r="AO703" s="101"/>
      <c r="AP703" s="101"/>
      <c r="AQ703" s="101"/>
      <c r="AR703" s="101"/>
      <c r="AS703" s="101"/>
      <c r="AT703" s="101"/>
      <c r="AU703" s="101"/>
      <c r="AV703" s="101"/>
      <c r="AW703" s="101"/>
      <c r="AX703" s="102"/>
    </row>
    <row r="704" spans="1:50" ht="191.25" customHeight="1" x14ac:dyDescent="0.15">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565</v>
      </c>
      <c r="AE704" s="786"/>
      <c r="AF704" s="786"/>
      <c r="AG704" s="166" t="s">
        <v>586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3" t="s">
        <v>41</v>
      </c>
      <c r="D705" s="824"/>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5"/>
      <c r="AD705" s="717" t="s">
        <v>610</v>
      </c>
      <c r="AE705" s="718"/>
      <c r="AF705" s="718"/>
      <c r="AG705" s="124" t="s">
        <v>587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6"/>
      <c r="D706" s="797"/>
      <c r="E706" s="733" t="s">
        <v>387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583</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798"/>
      <c r="D707" s="799"/>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7" t="s">
        <v>583</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82.5" customHeight="1" x14ac:dyDescent="0.15">
      <c r="A708" s="645"/>
      <c r="B708" s="647"/>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565</v>
      </c>
      <c r="AE708" s="605"/>
      <c r="AF708" s="605"/>
      <c r="AG708" s="745" t="s">
        <v>588</v>
      </c>
      <c r="AH708" s="746"/>
      <c r="AI708" s="746"/>
      <c r="AJ708" s="746"/>
      <c r="AK708" s="746"/>
      <c r="AL708" s="746"/>
      <c r="AM708" s="746"/>
      <c r="AN708" s="746"/>
      <c r="AO708" s="746"/>
      <c r="AP708" s="746"/>
      <c r="AQ708" s="746"/>
      <c r="AR708" s="746"/>
      <c r="AS708" s="746"/>
      <c r="AT708" s="746"/>
      <c r="AU708" s="746"/>
      <c r="AV708" s="746"/>
      <c r="AW708" s="746"/>
      <c r="AX708" s="747"/>
    </row>
    <row r="709" spans="1:50" ht="54.75" customHeight="1" x14ac:dyDescent="0.15">
      <c r="A709" s="645"/>
      <c r="B709" s="647"/>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589</v>
      </c>
      <c r="AH709" s="101"/>
      <c r="AI709" s="101"/>
      <c r="AJ709" s="101"/>
      <c r="AK709" s="101"/>
      <c r="AL709" s="101"/>
      <c r="AM709" s="101"/>
      <c r="AN709" s="101"/>
      <c r="AO709" s="101"/>
      <c r="AP709" s="101"/>
      <c r="AQ709" s="101"/>
      <c r="AR709" s="101"/>
      <c r="AS709" s="101"/>
      <c r="AT709" s="101"/>
      <c r="AU709" s="101"/>
      <c r="AV709" s="101"/>
      <c r="AW709" s="101"/>
      <c r="AX709" s="102"/>
    </row>
    <row r="710" spans="1:50" ht="43.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584</v>
      </c>
      <c r="AE710" s="327"/>
      <c r="AF710" s="327"/>
      <c r="AG710" s="100" t="s">
        <v>590</v>
      </c>
      <c r="AH710" s="101"/>
      <c r="AI710" s="101"/>
      <c r="AJ710" s="101"/>
      <c r="AK710" s="101"/>
      <c r="AL710" s="101"/>
      <c r="AM710" s="101"/>
      <c r="AN710" s="101"/>
      <c r="AO710" s="101"/>
      <c r="AP710" s="101"/>
      <c r="AQ710" s="101"/>
      <c r="AR710" s="101"/>
      <c r="AS710" s="101"/>
      <c r="AT710" s="101"/>
      <c r="AU710" s="101"/>
      <c r="AV710" s="101"/>
      <c r="AW710" s="101"/>
      <c r="AX710" s="102"/>
    </row>
    <row r="711" spans="1:50" ht="48"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6" t="s">
        <v>565</v>
      </c>
      <c r="AE711" s="327"/>
      <c r="AF711" s="327"/>
      <c r="AG711" s="100" t="s">
        <v>591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584</v>
      </c>
      <c r="AE712" s="786"/>
      <c r="AF712" s="786"/>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5"/>
      <c r="B713" s="647"/>
      <c r="C713" s="995" t="s">
        <v>351</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26" t="s">
        <v>584</v>
      </c>
      <c r="AE713" s="327"/>
      <c r="AF713" s="666"/>
      <c r="AG713" s="100"/>
      <c r="AH713" s="101"/>
      <c r="AI713" s="101"/>
      <c r="AJ713" s="101"/>
      <c r="AK713" s="101"/>
      <c r="AL713" s="101"/>
      <c r="AM713" s="101"/>
      <c r="AN713" s="101"/>
      <c r="AO713" s="101"/>
      <c r="AP713" s="101"/>
      <c r="AQ713" s="101"/>
      <c r="AR713" s="101"/>
      <c r="AS713" s="101"/>
      <c r="AT713" s="101"/>
      <c r="AU713" s="101"/>
      <c r="AV713" s="101"/>
      <c r="AW713" s="101"/>
      <c r="AX713" s="102"/>
    </row>
    <row r="714" spans="1:50" ht="108.75" customHeight="1" x14ac:dyDescent="0.15">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9" t="s">
        <v>565</v>
      </c>
      <c r="AE714" s="810"/>
      <c r="AF714" s="811"/>
      <c r="AG714" s="739" t="s">
        <v>643</v>
      </c>
      <c r="AH714" s="740"/>
      <c r="AI714" s="740"/>
      <c r="AJ714" s="740"/>
      <c r="AK714" s="740"/>
      <c r="AL714" s="740"/>
      <c r="AM714" s="740"/>
      <c r="AN714" s="740"/>
      <c r="AO714" s="740"/>
      <c r="AP714" s="740"/>
      <c r="AQ714" s="740"/>
      <c r="AR714" s="740"/>
      <c r="AS714" s="740"/>
      <c r="AT714" s="740"/>
      <c r="AU714" s="740"/>
      <c r="AV714" s="740"/>
      <c r="AW714" s="740"/>
      <c r="AX714" s="741"/>
    </row>
    <row r="715" spans="1:50" ht="62.25" customHeight="1" x14ac:dyDescent="0.15">
      <c r="A715" s="643"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565</v>
      </c>
      <c r="AE715" s="605"/>
      <c r="AF715" s="659"/>
      <c r="AG715" s="745" t="s">
        <v>592</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584</v>
      </c>
      <c r="AE716" s="630"/>
      <c r="AF716" s="630"/>
      <c r="AG716" s="100" t="s">
        <v>593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5"/>
      <c r="B717" s="647"/>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584</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85.5"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565</v>
      </c>
      <c r="AE718" s="327"/>
      <c r="AF718" s="327"/>
      <c r="AG718" s="609" t="s">
        <v>613</v>
      </c>
      <c r="AH718" s="610"/>
      <c r="AI718" s="610"/>
      <c r="AJ718" s="610"/>
      <c r="AK718" s="610"/>
      <c r="AL718" s="610"/>
      <c r="AM718" s="610"/>
      <c r="AN718" s="610"/>
      <c r="AO718" s="610"/>
      <c r="AP718" s="610"/>
      <c r="AQ718" s="610"/>
      <c r="AR718" s="610"/>
      <c r="AS718" s="610"/>
      <c r="AT718" s="610"/>
      <c r="AU718" s="610"/>
      <c r="AV718" s="610"/>
      <c r="AW718" s="610"/>
      <c r="AX718" s="611"/>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4"/>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99" customHeight="1" x14ac:dyDescent="0.15">
      <c r="A726" s="643" t="s">
        <v>48</v>
      </c>
      <c r="B726" s="804"/>
      <c r="C726" s="817" t="s">
        <v>53</v>
      </c>
      <c r="D726" s="839"/>
      <c r="E726" s="839"/>
      <c r="F726" s="840"/>
      <c r="G726" s="577" t="s">
        <v>639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5"/>
      <c r="B727" s="806"/>
      <c r="C727" s="751" t="s">
        <v>57</v>
      </c>
      <c r="D727" s="752"/>
      <c r="E727" s="752"/>
      <c r="F727" s="753"/>
      <c r="G727" s="575" t="s">
        <v>640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632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1" t="s">
        <v>138</v>
      </c>
      <c r="B731" s="802"/>
      <c r="C731" s="802"/>
      <c r="D731" s="802"/>
      <c r="E731" s="803"/>
      <c r="F731" s="732" t="s">
        <v>641</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138</v>
      </c>
      <c r="B733" s="677"/>
      <c r="C733" s="677"/>
      <c r="D733" s="677"/>
      <c r="E733" s="678"/>
      <c r="F733" s="640" t="s">
        <v>642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637" t="s">
        <v>633</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2" t="s">
        <v>409</v>
      </c>
      <c r="B737" s="209"/>
      <c r="C737" s="209"/>
      <c r="D737" s="210"/>
      <c r="E737" s="1003" t="s">
        <v>595</v>
      </c>
      <c r="F737" s="1003"/>
      <c r="G737" s="1003"/>
      <c r="H737" s="1003"/>
      <c r="I737" s="1003"/>
      <c r="J737" s="1003"/>
      <c r="K737" s="1003"/>
      <c r="L737" s="1003"/>
      <c r="M737" s="1003"/>
      <c r="N737" s="365" t="s">
        <v>404</v>
      </c>
      <c r="O737" s="365"/>
      <c r="P737" s="365"/>
      <c r="Q737" s="365"/>
      <c r="R737" s="1003" t="s">
        <v>596</v>
      </c>
      <c r="S737" s="1003"/>
      <c r="T737" s="1003"/>
      <c r="U737" s="1003"/>
      <c r="V737" s="1003"/>
      <c r="W737" s="1003"/>
      <c r="X737" s="1003"/>
      <c r="Y737" s="1003"/>
      <c r="Z737" s="1003"/>
      <c r="AA737" s="365" t="s">
        <v>403</v>
      </c>
      <c r="AB737" s="365"/>
      <c r="AC737" s="365"/>
      <c r="AD737" s="365"/>
      <c r="AE737" s="1003" t="s">
        <v>594</v>
      </c>
      <c r="AF737" s="1003"/>
      <c r="AG737" s="1003"/>
      <c r="AH737" s="1003"/>
      <c r="AI737" s="1003"/>
      <c r="AJ737" s="1003"/>
      <c r="AK737" s="1003"/>
      <c r="AL737" s="1003"/>
      <c r="AM737" s="1003"/>
      <c r="AN737" s="365" t="s">
        <v>402</v>
      </c>
      <c r="AO737" s="365"/>
      <c r="AP737" s="365"/>
      <c r="AQ737" s="365"/>
      <c r="AR737" s="1009" t="s">
        <v>597</v>
      </c>
      <c r="AS737" s="1010"/>
      <c r="AT737" s="1010"/>
      <c r="AU737" s="1010"/>
      <c r="AV737" s="1010"/>
      <c r="AW737" s="1010"/>
      <c r="AX737" s="1011"/>
      <c r="AY737" s="88"/>
      <c r="AZ737" s="88"/>
    </row>
    <row r="738" spans="1:52" ht="24.75" customHeight="1" x14ac:dyDescent="0.15">
      <c r="A738" s="1002" t="s">
        <v>401</v>
      </c>
      <c r="B738" s="209"/>
      <c r="C738" s="209"/>
      <c r="D738" s="210"/>
      <c r="E738" s="1003" t="s">
        <v>597</v>
      </c>
      <c r="F738" s="1003"/>
      <c r="G738" s="1003"/>
      <c r="H738" s="1003"/>
      <c r="I738" s="1003"/>
      <c r="J738" s="1003"/>
      <c r="K738" s="1003"/>
      <c r="L738" s="1003"/>
      <c r="M738" s="1003"/>
      <c r="N738" s="365" t="s">
        <v>400</v>
      </c>
      <c r="O738" s="365"/>
      <c r="P738" s="365"/>
      <c r="Q738" s="365"/>
      <c r="R738" s="1003" t="s">
        <v>598</v>
      </c>
      <c r="S738" s="1003"/>
      <c r="T738" s="1003"/>
      <c r="U738" s="1003"/>
      <c r="V738" s="1003"/>
      <c r="W738" s="1003"/>
      <c r="X738" s="1003"/>
      <c r="Y738" s="1003"/>
      <c r="Z738" s="1003"/>
      <c r="AA738" s="365" t="s">
        <v>399</v>
      </c>
      <c r="AB738" s="365"/>
      <c r="AC738" s="365"/>
      <c r="AD738" s="365"/>
      <c r="AE738" s="1003" t="s">
        <v>599</v>
      </c>
      <c r="AF738" s="1003"/>
      <c r="AG738" s="1003"/>
      <c r="AH738" s="1003"/>
      <c r="AI738" s="1003"/>
      <c r="AJ738" s="1003"/>
      <c r="AK738" s="1003"/>
      <c r="AL738" s="1003"/>
      <c r="AM738" s="1003"/>
      <c r="AN738" s="365" t="s">
        <v>398</v>
      </c>
      <c r="AO738" s="365"/>
      <c r="AP738" s="365"/>
      <c r="AQ738" s="365"/>
      <c r="AR738" s="1009" t="s">
        <v>598</v>
      </c>
      <c r="AS738" s="1010"/>
      <c r="AT738" s="1010"/>
      <c r="AU738" s="1010"/>
      <c r="AV738" s="1010"/>
      <c r="AW738" s="1010"/>
      <c r="AX738" s="1011"/>
    </row>
    <row r="739" spans="1:52" ht="24.75" customHeight="1" x14ac:dyDescent="0.15">
      <c r="A739" s="1002" t="s">
        <v>397</v>
      </c>
      <c r="B739" s="209"/>
      <c r="C739" s="209"/>
      <c r="D739" s="210"/>
      <c r="E739" s="1003" t="s">
        <v>598</v>
      </c>
      <c r="F739" s="1003"/>
      <c r="G739" s="1003"/>
      <c r="H739" s="1003"/>
      <c r="I739" s="1003"/>
      <c r="J739" s="1003"/>
      <c r="K739" s="1003"/>
      <c r="L739" s="1003"/>
      <c r="M739" s="1003"/>
      <c r="N739" s="1004"/>
      <c r="O739" s="1004"/>
      <c r="P739" s="1004"/>
      <c r="Q739" s="1004"/>
      <c r="R739" s="1005"/>
      <c r="S739" s="1005"/>
      <c r="T739" s="1005"/>
      <c r="U739" s="1005"/>
      <c r="V739" s="1005"/>
      <c r="W739" s="1005"/>
      <c r="X739" s="1005"/>
      <c r="Y739" s="1005"/>
      <c r="Z739" s="1005"/>
      <c r="AA739" s="1004"/>
      <c r="AB739" s="1004"/>
      <c r="AC739" s="1004"/>
      <c r="AD739" s="1004"/>
      <c r="AE739" s="1005"/>
      <c r="AF739" s="1005"/>
      <c r="AG739" s="1005"/>
      <c r="AH739" s="1005"/>
      <c r="AI739" s="1005"/>
      <c r="AJ739" s="1005"/>
      <c r="AK739" s="1005"/>
      <c r="AL739" s="1005"/>
      <c r="AM739" s="1005"/>
      <c r="AN739" s="1004"/>
      <c r="AO739" s="1004"/>
      <c r="AP739" s="1004"/>
      <c r="AQ739" s="1004"/>
      <c r="AR739" s="1006"/>
      <c r="AS739" s="1007"/>
      <c r="AT739" s="1007"/>
      <c r="AU739" s="1007"/>
      <c r="AV739" s="1007"/>
      <c r="AW739" s="1007"/>
      <c r="AX739" s="1008"/>
    </row>
    <row r="740" spans="1:52" ht="24.75" customHeight="1" thickBot="1" x14ac:dyDescent="0.2">
      <c r="A740" s="984" t="s">
        <v>421</v>
      </c>
      <c r="B740" s="985"/>
      <c r="C740" s="985"/>
      <c r="D740" s="986"/>
      <c r="E740" s="987" t="s">
        <v>564</v>
      </c>
      <c r="F740" s="988"/>
      <c r="G740" s="988"/>
      <c r="H740" s="92" t="str">
        <f>IF(E740="", "", "(")</f>
        <v>(</v>
      </c>
      <c r="I740" s="988"/>
      <c r="J740" s="988"/>
      <c r="K740" s="92" t="str">
        <f>IF(OR(I740="　", I740=""), "", "-")</f>
        <v/>
      </c>
      <c r="L740" s="989">
        <v>1</v>
      </c>
      <c r="M740" s="989"/>
      <c r="N740" s="93" t="str">
        <f>IF(O740="", "", "-")</f>
        <v/>
      </c>
      <c r="O740" s="94"/>
      <c r="P740" s="93" t="str">
        <f>IF(E740="", "", ")")</f>
        <v>)</v>
      </c>
      <c r="Q740" s="987"/>
      <c r="R740" s="988"/>
      <c r="S740" s="988"/>
      <c r="T740" s="92" t="str">
        <f>IF(Q740="", "", "(")</f>
        <v/>
      </c>
      <c r="U740" s="988"/>
      <c r="V740" s="988"/>
      <c r="W740" s="92" t="str">
        <f>IF(OR(U740="　", U740=""), "", "-")</f>
        <v/>
      </c>
      <c r="X740" s="989"/>
      <c r="Y740" s="989"/>
      <c r="Z740" s="93" t="str">
        <f>IF(AA740="", "", "-")</f>
        <v/>
      </c>
      <c r="AA740" s="94"/>
      <c r="AB740" s="93" t="str">
        <f>IF(Q740="", "", ")")</f>
        <v/>
      </c>
      <c r="AC740" s="987"/>
      <c r="AD740" s="988"/>
      <c r="AE740" s="988"/>
      <c r="AF740" s="92" t="str">
        <f>IF(AC740="", "", "(")</f>
        <v/>
      </c>
      <c r="AG740" s="988"/>
      <c r="AH740" s="988"/>
      <c r="AI740" s="92" t="str">
        <f>IF(OR(AG740="　", AG740=""), "", "-")</f>
        <v/>
      </c>
      <c r="AJ740" s="989"/>
      <c r="AK740" s="989"/>
      <c r="AL740" s="93" t="str">
        <f>IF(AM740="", "", "-")</f>
        <v/>
      </c>
      <c r="AM740" s="94"/>
      <c r="AN740" s="93" t="str">
        <f>IF(AC740="", "", ")")</f>
        <v/>
      </c>
      <c r="AO740" s="1012"/>
      <c r="AP740" s="1013"/>
      <c r="AQ740" s="1013"/>
      <c r="AR740" s="1013"/>
      <c r="AS740" s="1013"/>
      <c r="AT740" s="1013"/>
      <c r="AU740" s="1013"/>
      <c r="AV740" s="1013"/>
      <c r="AW740" s="1013"/>
      <c r="AX740" s="1014"/>
    </row>
    <row r="741" spans="1:52" ht="28.35" customHeight="1" x14ac:dyDescent="0.15">
      <c r="A741" s="617" t="s">
        <v>390</v>
      </c>
      <c r="B741" s="618"/>
      <c r="C741" s="618"/>
      <c r="D741" s="618"/>
      <c r="E741" s="618"/>
      <c r="F741" s="61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392</v>
      </c>
      <c r="B780" s="632"/>
      <c r="C780" s="632"/>
      <c r="D780" s="632"/>
      <c r="E780" s="632"/>
      <c r="F780" s="633"/>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5"/>
    </row>
    <row r="781" spans="1:50" ht="24.75" customHeight="1" x14ac:dyDescent="0.15">
      <c r="A781" s="634"/>
      <c r="B781" s="635"/>
      <c r="C781" s="635"/>
      <c r="D781" s="635"/>
      <c r="E781" s="635"/>
      <c r="F781" s="636"/>
      <c r="G781" s="817"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0"/>
      <c r="AC781" s="817"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4"/>
      <c r="B782" s="635"/>
      <c r="C782" s="635"/>
      <c r="D782" s="635"/>
      <c r="E782" s="635"/>
      <c r="F782" s="636"/>
      <c r="G782" s="673"/>
      <c r="H782" s="674"/>
      <c r="I782" s="674"/>
      <c r="J782" s="674"/>
      <c r="K782" s="675"/>
      <c r="L782" s="667"/>
      <c r="M782" s="668"/>
      <c r="N782" s="668"/>
      <c r="O782" s="668"/>
      <c r="P782" s="668"/>
      <c r="Q782" s="668"/>
      <c r="R782" s="668"/>
      <c r="S782" s="668"/>
      <c r="T782" s="668"/>
      <c r="U782" s="668"/>
      <c r="V782" s="668"/>
      <c r="W782" s="668"/>
      <c r="X782" s="669"/>
      <c r="Y782" s="388"/>
      <c r="Z782" s="389"/>
      <c r="AA782" s="389"/>
      <c r="AB782" s="807"/>
      <c r="AC782" s="673"/>
      <c r="AD782" s="674"/>
      <c r="AE782" s="674"/>
      <c r="AF782" s="674"/>
      <c r="AG782" s="675"/>
      <c r="AH782" s="667"/>
      <c r="AI782" s="668"/>
      <c r="AJ782" s="668"/>
      <c r="AK782" s="668"/>
      <c r="AL782" s="668"/>
      <c r="AM782" s="668"/>
      <c r="AN782" s="668"/>
      <c r="AO782" s="668"/>
      <c r="AP782" s="668"/>
      <c r="AQ782" s="668"/>
      <c r="AR782" s="668"/>
      <c r="AS782" s="668"/>
      <c r="AT782" s="669"/>
      <c r="AU782" s="388"/>
      <c r="AV782" s="389"/>
      <c r="AW782" s="389"/>
      <c r="AX782" s="390"/>
    </row>
    <row r="783" spans="1:50" ht="24.75" customHeight="1" x14ac:dyDescent="0.15">
      <c r="A783" s="634"/>
      <c r="B783" s="635"/>
      <c r="C783" s="635"/>
      <c r="D783" s="635"/>
      <c r="E783" s="635"/>
      <c r="F783" s="636"/>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5"/>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4"/>
      <c r="B784" s="635"/>
      <c r="C784" s="635"/>
      <c r="D784" s="635"/>
      <c r="E784" s="635"/>
      <c r="F784" s="636"/>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5"/>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4"/>
      <c r="B785" s="635"/>
      <c r="C785" s="635"/>
      <c r="D785" s="635"/>
      <c r="E785" s="635"/>
      <c r="F785" s="636"/>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5"/>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4"/>
      <c r="B786" s="635"/>
      <c r="C786" s="635"/>
      <c r="D786" s="635"/>
      <c r="E786" s="635"/>
      <c r="F786" s="636"/>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5"/>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4"/>
      <c r="B787" s="635"/>
      <c r="C787" s="635"/>
      <c r="D787" s="635"/>
      <c r="E787" s="635"/>
      <c r="F787" s="636"/>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5"/>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4"/>
      <c r="B788" s="635"/>
      <c r="C788" s="635"/>
      <c r="D788" s="635"/>
      <c r="E788" s="635"/>
      <c r="F788" s="636"/>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5"/>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4"/>
      <c r="B789" s="635"/>
      <c r="C789" s="635"/>
      <c r="D789" s="635"/>
      <c r="E789" s="635"/>
      <c r="F789" s="636"/>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5"/>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4"/>
      <c r="B790" s="635"/>
      <c r="C790" s="635"/>
      <c r="D790" s="635"/>
      <c r="E790" s="635"/>
      <c r="F790" s="636"/>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5"/>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4"/>
      <c r="B791" s="635"/>
      <c r="C791" s="635"/>
      <c r="D791" s="635"/>
      <c r="E791" s="635"/>
      <c r="F791" s="636"/>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5"/>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4"/>
      <c r="B792" s="635"/>
      <c r="C792" s="635"/>
      <c r="D792" s="635"/>
      <c r="E792" s="635"/>
      <c r="F792" s="636"/>
      <c r="G792" s="828" t="s">
        <v>20</v>
      </c>
      <c r="H792" s="829"/>
      <c r="I792" s="829"/>
      <c r="J792" s="829"/>
      <c r="K792" s="829"/>
      <c r="L792" s="830"/>
      <c r="M792" s="831"/>
      <c r="N792" s="831"/>
      <c r="O792" s="831"/>
      <c r="P792" s="831"/>
      <c r="Q792" s="831"/>
      <c r="R792" s="831"/>
      <c r="S792" s="831"/>
      <c r="T792" s="831"/>
      <c r="U792" s="831"/>
      <c r="V792" s="831"/>
      <c r="W792" s="831"/>
      <c r="X792" s="832"/>
      <c r="Y792" s="833">
        <f>SUM(Y782:AB791)</f>
        <v>0</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0</v>
      </c>
      <c r="AV792" s="834"/>
      <c r="AW792" s="834"/>
      <c r="AX792" s="836"/>
    </row>
    <row r="793" spans="1:50" ht="24.75" hidden="1" customHeight="1" x14ac:dyDescent="0.15">
      <c r="A793" s="634"/>
      <c r="B793" s="635"/>
      <c r="C793" s="635"/>
      <c r="D793" s="635"/>
      <c r="E793" s="635"/>
      <c r="F793" s="636"/>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5"/>
    </row>
    <row r="794" spans="1:50" ht="24.75" hidden="1" customHeight="1" x14ac:dyDescent="0.15">
      <c r="A794" s="634"/>
      <c r="B794" s="635"/>
      <c r="C794" s="635"/>
      <c r="D794" s="635"/>
      <c r="E794" s="635"/>
      <c r="F794" s="636"/>
      <c r="G794" s="817"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0"/>
      <c r="AC794" s="817"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x14ac:dyDescent="0.15">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88"/>
      <c r="Z795" s="389"/>
      <c r="AA795" s="389"/>
      <c r="AB795" s="807"/>
      <c r="AC795" s="673"/>
      <c r="AD795" s="674"/>
      <c r="AE795" s="674"/>
      <c r="AF795" s="674"/>
      <c r="AG795" s="675"/>
      <c r="AH795" s="667"/>
      <c r="AI795" s="668"/>
      <c r="AJ795" s="668"/>
      <c r="AK795" s="668"/>
      <c r="AL795" s="668"/>
      <c r="AM795" s="668"/>
      <c r="AN795" s="668"/>
      <c r="AO795" s="668"/>
      <c r="AP795" s="668"/>
      <c r="AQ795" s="668"/>
      <c r="AR795" s="668"/>
      <c r="AS795" s="668"/>
      <c r="AT795" s="669"/>
      <c r="AU795" s="388"/>
      <c r="AV795" s="389"/>
      <c r="AW795" s="389"/>
      <c r="AX795" s="390"/>
    </row>
    <row r="796" spans="1:50" ht="24.75" hidden="1" customHeight="1" x14ac:dyDescent="0.15">
      <c r="A796" s="634"/>
      <c r="B796" s="635"/>
      <c r="C796" s="635"/>
      <c r="D796" s="635"/>
      <c r="E796" s="635"/>
      <c r="F796" s="636"/>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5"/>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4"/>
      <c r="B797" s="635"/>
      <c r="C797" s="635"/>
      <c r="D797" s="635"/>
      <c r="E797" s="635"/>
      <c r="F797" s="636"/>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5"/>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4"/>
      <c r="B798" s="635"/>
      <c r="C798" s="635"/>
      <c r="D798" s="635"/>
      <c r="E798" s="635"/>
      <c r="F798" s="636"/>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5"/>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4"/>
      <c r="B799" s="635"/>
      <c r="C799" s="635"/>
      <c r="D799" s="635"/>
      <c r="E799" s="635"/>
      <c r="F799" s="636"/>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5"/>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4"/>
      <c r="B800" s="635"/>
      <c r="C800" s="635"/>
      <c r="D800" s="635"/>
      <c r="E800" s="635"/>
      <c r="F800" s="636"/>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5"/>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4"/>
      <c r="B801" s="635"/>
      <c r="C801" s="635"/>
      <c r="D801" s="635"/>
      <c r="E801" s="635"/>
      <c r="F801" s="636"/>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5"/>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4"/>
      <c r="B802" s="635"/>
      <c r="C802" s="635"/>
      <c r="D802" s="635"/>
      <c r="E802" s="635"/>
      <c r="F802" s="636"/>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5"/>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4"/>
      <c r="B803" s="635"/>
      <c r="C803" s="635"/>
      <c r="D803" s="635"/>
      <c r="E803" s="635"/>
      <c r="F803" s="636"/>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5"/>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4"/>
      <c r="B804" s="635"/>
      <c r="C804" s="635"/>
      <c r="D804" s="635"/>
      <c r="E804" s="635"/>
      <c r="F804" s="636"/>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5"/>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4"/>
      <c r="B805" s="635"/>
      <c r="C805" s="635"/>
      <c r="D805" s="635"/>
      <c r="E805" s="635"/>
      <c r="F805" s="636"/>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15">
      <c r="A806" s="634"/>
      <c r="B806" s="635"/>
      <c r="C806" s="635"/>
      <c r="D806" s="635"/>
      <c r="E806" s="635"/>
      <c r="F806" s="636"/>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5"/>
    </row>
    <row r="807" spans="1:50" ht="24.75" hidden="1" customHeight="1" x14ac:dyDescent="0.15">
      <c r="A807" s="634"/>
      <c r="B807" s="635"/>
      <c r="C807" s="635"/>
      <c r="D807" s="635"/>
      <c r="E807" s="635"/>
      <c r="F807" s="636"/>
      <c r="G807" s="817"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0"/>
      <c r="AC807" s="817"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15">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88"/>
      <c r="Z808" s="389"/>
      <c r="AA808" s="389"/>
      <c r="AB808" s="807"/>
      <c r="AC808" s="673"/>
      <c r="AD808" s="674"/>
      <c r="AE808" s="674"/>
      <c r="AF808" s="674"/>
      <c r="AG808" s="675"/>
      <c r="AH808" s="667"/>
      <c r="AI808" s="668"/>
      <c r="AJ808" s="668"/>
      <c r="AK808" s="668"/>
      <c r="AL808" s="668"/>
      <c r="AM808" s="668"/>
      <c r="AN808" s="668"/>
      <c r="AO808" s="668"/>
      <c r="AP808" s="668"/>
      <c r="AQ808" s="668"/>
      <c r="AR808" s="668"/>
      <c r="AS808" s="668"/>
      <c r="AT808" s="669"/>
      <c r="AU808" s="388"/>
      <c r="AV808" s="389"/>
      <c r="AW808" s="389"/>
      <c r="AX808" s="390"/>
    </row>
    <row r="809" spans="1:50" ht="24.75" hidden="1" customHeight="1" x14ac:dyDescent="0.15">
      <c r="A809" s="634"/>
      <c r="B809" s="635"/>
      <c r="C809" s="635"/>
      <c r="D809" s="635"/>
      <c r="E809" s="635"/>
      <c r="F809" s="636"/>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5"/>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4"/>
      <c r="B810" s="635"/>
      <c r="C810" s="635"/>
      <c r="D810" s="635"/>
      <c r="E810" s="635"/>
      <c r="F810" s="636"/>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5"/>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4"/>
      <c r="B811" s="635"/>
      <c r="C811" s="635"/>
      <c r="D811" s="635"/>
      <c r="E811" s="635"/>
      <c r="F811" s="636"/>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5"/>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4"/>
      <c r="B812" s="635"/>
      <c r="C812" s="635"/>
      <c r="D812" s="635"/>
      <c r="E812" s="635"/>
      <c r="F812" s="636"/>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5"/>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4"/>
      <c r="B813" s="635"/>
      <c r="C813" s="635"/>
      <c r="D813" s="635"/>
      <c r="E813" s="635"/>
      <c r="F813" s="636"/>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5"/>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4"/>
      <c r="B814" s="635"/>
      <c r="C814" s="635"/>
      <c r="D814" s="635"/>
      <c r="E814" s="635"/>
      <c r="F814" s="636"/>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5"/>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4"/>
      <c r="B815" s="635"/>
      <c r="C815" s="635"/>
      <c r="D815" s="635"/>
      <c r="E815" s="635"/>
      <c r="F815" s="636"/>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5"/>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4"/>
      <c r="B816" s="635"/>
      <c r="C816" s="635"/>
      <c r="D816" s="635"/>
      <c r="E816" s="635"/>
      <c r="F816" s="636"/>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5"/>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4"/>
      <c r="B817" s="635"/>
      <c r="C817" s="635"/>
      <c r="D817" s="635"/>
      <c r="E817" s="635"/>
      <c r="F817" s="636"/>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5"/>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4"/>
      <c r="B818" s="635"/>
      <c r="C818" s="635"/>
      <c r="D818" s="635"/>
      <c r="E818" s="635"/>
      <c r="F818" s="636"/>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34"/>
      <c r="B819" s="635"/>
      <c r="C819" s="635"/>
      <c r="D819" s="635"/>
      <c r="E819" s="635"/>
      <c r="F819" s="636"/>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5"/>
    </row>
    <row r="820" spans="1:50" ht="24.75" hidden="1" customHeight="1" x14ac:dyDescent="0.15">
      <c r="A820" s="634"/>
      <c r="B820" s="635"/>
      <c r="C820" s="635"/>
      <c r="D820" s="635"/>
      <c r="E820" s="635"/>
      <c r="F820" s="636"/>
      <c r="G820" s="817"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0"/>
      <c r="AC820" s="817"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8"/>
      <c r="Z821" s="389"/>
      <c r="AA821" s="389"/>
      <c r="AB821" s="807"/>
      <c r="AC821" s="673"/>
      <c r="AD821" s="674"/>
      <c r="AE821" s="674"/>
      <c r="AF821" s="674"/>
      <c r="AG821" s="675"/>
      <c r="AH821" s="667"/>
      <c r="AI821" s="668"/>
      <c r="AJ821" s="668"/>
      <c r="AK821" s="668"/>
      <c r="AL821" s="668"/>
      <c r="AM821" s="668"/>
      <c r="AN821" s="668"/>
      <c r="AO821" s="668"/>
      <c r="AP821" s="668"/>
      <c r="AQ821" s="668"/>
      <c r="AR821" s="668"/>
      <c r="AS821" s="668"/>
      <c r="AT821" s="669"/>
      <c r="AU821" s="388"/>
      <c r="AV821" s="389"/>
      <c r="AW821" s="389"/>
      <c r="AX821" s="390"/>
    </row>
    <row r="822" spans="1:50" ht="24.75" hidden="1" customHeight="1" x14ac:dyDescent="0.15">
      <c r="A822" s="634"/>
      <c r="B822" s="635"/>
      <c r="C822" s="635"/>
      <c r="D822" s="635"/>
      <c r="E822" s="635"/>
      <c r="F822" s="636"/>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5"/>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4"/>
      <c r="B823" s="635"/>
      <c r="C823" s="635"/>
      <c r="D823" s="635"/>
      <c r="E823" s="635"/>
      <c r="F823" s="636"/>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5"/>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4"/>
      <c r="B824" s="635"/>
      <c r="C824" s="635"/>
      <c r="D824" s="635"/>
      <c r="E824" s="635"/>
      <c r="F824" s="636"/>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5"/>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4"/>
      <c r="B825" s="635"/>
      <c r="C825" s="635"/>
      <c r="D825" s="635"/>
      <c r="E825" s="635"/>
      <c r="F825" s="636"/>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5"/>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4"/>
      <c r="B826" s="635"/>
      <c r="C826" s="635"/>
      <c r="D826" s="635"/>
      <c r="E826" s="635"/>
      <c r="F826" s="636"/>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5"/>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4"/>
      <c r="B827" s="635"/>
      <c r="C827" s="635"/>
      <c r="D827" s="635"/>
      <c r="E827" s="635"/>
      <c r="F827" s="636"/>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5"/>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4"/>
      <c r="B828" s="635"/>
      <c r="C828" s="635"/>
      <c r="D828" s="635"/>
      <c r="E828" s="635"/>
      <c r="F828" s="636"/>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5"/>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4"/>
      <c r="B829" s="635"/>
      <c r="C829" s="635"/>
      <c r="D829" s="635"/>
      <c r="E829" s="635"/>
      <c r="F829" s="636"/>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5"/>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4"/>
      <c r="B830" s="635"/>
      <c r="C830" s="635"/>
      <c r="D830" s="635"/>
      <c r="E830" s="635"/>
      <c r="F830" s="636"/>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5"/>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4"/>
      <c r="B831" s="635"/>
      <c r="C831" s="635"/>
      <c r="D831" s="635"/>
      <c r="E831" s="635"/>
      <c r="F831" s="636"/>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x14ac:dyDescent="0.2">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9" customHeight="1" x14ac:dyDescent="0.15">
      <c r="A838" s="376">
        <v>1</v>
      </c>
      <c r="B838" s="376">
        <v>1</v>
      </c>
      <c r="C838" s="361" t="s">
        <v>600</v>
      </c>
      <c r="D838" s="347"/>
      <c r="E838" s="347"/>
      <c r="F838" s="347"/>
      <c r="G838" s="347"/>
      <c r="H838" s="347"/>
      <c r="I838" s="347"/>
      <c r="J838" s="348" t="s">
        <v>569</v>
      </c>
      <c r="K838" s="349"/>
      <c r="L838" s="349"/>
      <c r="M838" s="349"/>
      <c r="N838" s="349"/>
      <c r="O838" s="349"/>
      <c r="P838" s="362" t="s">
        <v>601</v>
      </c>
      <c r="Q838" s="350"/>
      <c r="R838" s="350"/>
      <c r="S838" s="350"/>
      <c r="T838" s="350"/>
      <c r="U838" s="350"/>
      <c r="V838" s="350"/>
      <c r="W838" s="350"/>
      <c r="X838" s="350"/>
      <c r="Y838" s="351">
        <v>0.3</v>
      </c>
      <c r="Z838" s="352"/>
      <c r="AA838" s="352"/>
      <c r="AB838" s="353"/>
      <c r="AC838" s="363"/>
      <c r="AD838" s="371"/>
      <c r="AE838" s="371"/>
      <c r="AF838" s="371"/>
      <c r="AG838" s="371"/>
      <c r="AH838" s="909" t="s">
        <v>602</v>
      </c>
      <c r="AI838" s="910"/>
      <c r="AJ838" s="910"/>
      <c r="AK838" s="910"/>
      <c r="AL838" s="911" t="s">
        <v>603</v>
      </c>
      <c r="AM838" s="912"/>
      <c r="AN838" s="912"/>
      <c r="AO838" s="913"/>
      <c r="AP838" s="914" t="s">
        <v>614</v>
      </c>
      <c r="AQ838" s="914"/>
      <c r="AR838" s="914"/>
      <c r="AS838" s="914"/>
      <c r="AT838" s="914"/>
      <c r="AU838" s="914"/>
      <c r="AV838" s="914"/>
      <c r="AW838" s="914"/>
      <c r="AX838" s="914"/>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9:O1098 J871:O900 J904:O933 J937:O966 J970:O999 J1003:O1032 J1036:O1065 J1103:O1132 J838:O867" xr:uid="{00000000-0002-0000-0000-000008000000}">
      <formula1>OR(ISNUMBER(J838), J838="-")</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2 AO1099" xr:uid="{00000000-0002-0000-0000-00000C000000}">
      <formula1>"　, ☑"</formula1>
    </dataValidation>
    <dataValidation type="custom" imeMode="disabled" allowBlank="1" showInputMessage="1" showErrorMessage="1" sqref="AH838:AK867 AH871:AK900 AH904:AK933 AH937:AK966 AH970:AK999 AH1003:AK1032 AH1036:AK1065 AH1069:AK1098 AH1103:AK1132" xr:uid="{00000000-0002-0000-0000-00000D000000}">
      <formula1>OR(AND(MOD(IF(ISNUMBER(AH838), AH838, 0.5),1)=0, 0&lt;=AH838), AH838="-")</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40:AK740 X740:Y740 L740:M740" xr:uid="{00000000-0002-0000-0000-00000F000000}">
      <formula1>0</formula1>
      <formula2>9999</formula2>
    </dataValidation>
    <dataValidation type="whole" allowBlank="1" showInputMessage="1" showErrorMessage="1" sqref="AM740 AA740 O740"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43" max="49" man="1"/>
    <brk id="129" max="49" man="1"/>
    <brk id="699" max="49" man="1"/>
    <brk id="718" max="49" man="1"/>
    <brk id="735"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入力規則等!$Y$2:$Y$98</xm:f>
          </x14:formula1>
          <xm:sqref>G5:L5</xm:sqref>
        </x14:dataValidation>
        <x14:dataValidation type="list" allowBlank="1" showInputMessage="1" showErrorMessage="1" xr:uid="{00000000-0002-0000-0000-000012000000}">
          <x14:formula1>
            <xm:f>入力規則等!$AG$2:$AG$13</xm:f>
          </x14:formula1>
          <xm:sqref>AC1036:AG1065 AC1003:AG1032 AC970:AG999 AC937:AG966 AC1069:AG1098 AC838:AG867 AC871:AG900 AC904:AG933</xm:sqref>
        </x14:dataValidation>
        <x14:dataValidation type="list" allowBlank="1" showInputMessage="1" showErrorMessage="1" xr:uid="{00000000-0002-0000-0000-000013000000}">
          <x14:formula1>
            <xm:f>入力規則等!$AK$2:$AK$49</xm:f>
          </x14:formula1>
          <xm:sqref>C1103:D1132</xm:sqref>
        </x14:dataValidation>
        <x14:dataValidation type="list" allowBlank="1" showInputMessage="1" showErrorMessage="1" xr:uid="{00000000-0002-0000-0000-000014000000}">
          <x14:formula1>
            <xm:f>入力規則等!$AP$2:$AP$10</xm:f>
          </x14:formula1>
          <xm:sqref>AC1103:AG1132</xm:sqref>
        </x14:dataValidation>
        <x14:dataValidation type="list" allowBlank="1" showInputMessage="1" showErrorMessage="1" xr:uid="{00000000-0002-0000-0000-000015000000}">
          <x14:formula1>
            <xm:f>入力規則等!$W$3:$W$22</xm:f>
          </x14:formula1>
          <xm:sqref>E740:G740 Q740:S740 AC740:AE740</xm:sqref>
        </x14:dataValidation>
        <x14:dataValidation type="list" allowBlank="1" showInputMessage="1" showErrorMessage="1" xr:uid="{00000000-0002-0000-0000-000016000000}">
          <x14:formula1>
            <xm:f>入力規則等!$U$7:$U$9</xm:f>
          </x14:formula1>
          <xm:sqref>I740:J740 U740:V740 AG740:AH740</xm:sqref>
        </x14:dataValidation>
        <x14:dataValidation type="list" allowBlank="1" showInputMessage="1" showErrorMessage="1" xr:uid="{00000000-0002-0000-0000-000017000000}">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40" zoomScale="55" zoomScaleNormal="75" zoomScaleSheetLayoutView="55" zoomScalePageLayoutView="70" workbookViewId="0">
      <selection activeCell="BH64" sqref="BH64"/>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41"/>
      <c r="Z2" s="831"/>
      <c r="AA2" s="832"/>
      <c r="AB2" s="1045" t="s">
        <v>11</v>
      </c>
      <c r="AC2" s="1046"/>
      <c r="AD2" s="1047"/>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42"/>
      <c r="Z3" s="1043"/>
      <c r="AA3" s="1044"/>
      <c r="AB3" s="1048"/>
      <c r="AC3" s="1049"/>
      <c r="AD3" s="1050"/>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18"/>
      <c r="I4" s="1018"/>
      <c r="J4" s="1018"/>
      <c r="K4" s="1018"/>
      <c r="L4" s="1018"/>
      <c r="M4" s="1018"/>
      <c r="N4" s="1018"/>
      <c r="O4" s="1019"/>
      <c r="P4" s="104"/>
      <c r="Q4" s="1026"/>
      <c r="R4" s="1026"/>
      <c r="S4" s="1026"/>
      <c r="T4" s="1026"/>
      <c r="U4" s="1026"/>
      <c r="V4" s="1026"/>
      <c r="W4" s="1026"/>
      <c r="X4" s="1027"/>
      <c r="Y4" s="1036" t="s">
        <v>12</v>
      </c>
      <c r="Z4" s="1037"/>
      <c r="AA4" s="1038"/>
      <c r="AB4" s="464"/>
      <c r="AC4" s="1040"/>
      <c r="AD4" s="104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20"/>
      <c r="H5" s="1021"/>
      <c r="I5" s="1021"/>
      <c r="J5" s="1021"/>
      <c r="K5" s="1021"/>
      <c r="L5" s="1021"/>
      <c r="M5" s="1021"/>
      <c r="N5" s="1021"/>
      <c r="O5" s="1022"/>
      <c r="P5" s="1028"/>
      <c r="Q5" s="1028"/>
      <c r="R5" s="1028"/>
      <c r="S5" s="1028"/>
      <c r="T5" s="1028"/>
      <c r="U5" s="1028"/>
      <c r="V5" s="1028"/>
      <c r="W5" s="1028"/>
      <c r="X5" s="1029"/>
      <c r="Y5" s="418" t="s">
        <v>54</v>
      </c>
      <c r="Z5" s="1033"/>
      <c r="AA5" s="1034"/>
      <c r="AB5" s="526"/>
      <c r="AC5" s="1039"/>
      <c r="AD5" s="103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23"/>
      <c r="H6" s="1024"/>
      <c r="I6" s="1024"/>
      <c r="J6" s="1024"/>
      <c r="K6" s="1024"/>
      <c r="L6" s="1024"/>
      <c r="M6" s="1024"/>
      <c r="N6" s="1024"/>
      <c r="O6" s="1025"/>
      <c r="P6" s="1030"/>
      <c r="Q6" s="1030"/>
      <c r="R6" s="1030"/>
      <c r="S6" s="1030"/>
      <c r="T6" s="1030"/>
      <c r="U6" s="1030"/>
      <c r="V6" s="1030"/>
      <c r="W6" s="1030"/>
      <c r="X6" s="1031"/>
      <c r="Y6" s="1032" t="s">
        <v>13</v>
      </c>
      <c r="Z6" s="1033"/>
      <c r="AA6" s="1034"/>
      <c r="AB6" s="594" t="s">
        <v>182</v>
      </c>
      <c r="AC6" s="1035"/>
      <c r="AD6" s="103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41"/>
      <c r="Z9" s="831"/>
      <c r="AA9" s="832"/>
      <c r="AB9" s="1045" t="s">
        <v>11</v>
      </c>
      <c r="AC9" s="1046"/>
      <c r="AD9" s="1047"/>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42"/>
      <c r="Z10" s="1043"/>
      <c r="AA10" s="1044"/>
      <c r="AB10" s="1048"/>
      <c r="AC10" s="1049"/>
      <c r="AD10" s="1050"/>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18"/>
      <c r="I11" s="1018"/>
      <c r="J11" s="1018"/>
      <c r="K11" s="1018"/>
      <c r="L11" s="1018"/>
      <c r="M11" s="1018"/>
      <c r="N11" s="1018"/>
      <c r="O11" s="1019"/>
      <c r="P11" s="104"/>
      <c r="Q11" s="1026"/>
      <c r="R11" s="1026"/>
      <c r="S11" s="1026"/>
      <c r="T11" s="1026"/>
      <c r="U11" s="1026"/>
      <c r="V11" s="1026"/>
      <c r="W11" s="1026"/>
      <c r="X11" s="1027"/>
      <c r="Y11" s="1036" t="s">
        <v>12</v>
      </c>
      <c r="Z11" s="1037"/>
      <c r="AA11" s="1038"/>
      <c r="AB11" s="464"/>
      <c r="AC11" s="1040"/>
      <c r="AD11" s="104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20"/>
      <c r="H12" s="1021"/>
      <c r="I12" s="1021"/>
      <c r="J12" s="1021"/>
      <c r="K12" s="1021"/>
      <c r="L12" s="1021"/>
      <c r="M12" s="1021"/>
      <c r="N12" s="1021"/>
      <c r="O12" s="1022"/>
      <c r="P12" s="1028"/>
      <c r="Q12" s="1028"/>
      <c r="R12" s="1028"/>
      <c r="S12" s="1028"/>
      <c r="T12" s="1028"/>
      <c r="U12" s="1028"/>
      <c r="V12" s="1028"/>
      <c r="W12" s="1028"/>
      <c r="X12" s="1029"/>
      <c r="Y12" s="418" t="s">
        <v>54</v>
      </c>
      <c r="Z12" s="1033"/>
      <c r="AA12" s="1034"/>
      <c r="AB12" s="526"/>
      <c r="AC12" s="1039"/>
      <c r="AD12" s="103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594" t="s">
        <v>182</v>
      </c>
      <c r="AC13" s="1035"/>
      <c r="AD13" s="103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41"/>
      <c r="Z16" s="831"/>
      <c r="AA16" s="832"/>
      <c r="AB16" s="1045" t="s">
        <v>11</v>
      </c>
      <c r="AC16" s="1046"/>
      <c r="AD16" s="1047"/>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42"/>
      <c r="Z17" s="1043"/>
      <c r="AA17" s="1044"/>
      <c r="AB17" s="1048"/>
      <c r="AC17" s="1049"/>
      <c r="AD17" s="1050"/>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18"/>
      <c r="I18" s="1018"/>
      <c r="J18" s="1018"/>
      <c r="K18" s="1018"/>
      <c r="L18" s="1018"/>
      <c r="M18" s="1018"/>
      <c r="N18" s="1018"/>
      <c r="O18" s="1019"/>
      <c r="P18" s="104"/>
      <c r="Q18" s="1026"/>
      <c r="R18" s="1026"/>
      <c r="S18" s="1026"/>
      <c r="T18" s="1026"/>
      <c r="U18" s="1026"/>
      <c r="V18" s="1026"/>
      <c r="W18" s="1026"/>
      <c r="X18" s="1027"/>
      <c r="Y18" s="1036" t="s">
        <v>12</v>
      </c>
      <c r="Z18" s="1037"/>
      <c r="AA18" s="1038"/>
      <c r="AB18" s="464"/>
      <c r="AC18" s="1040"/>
      <c r="AD18" s="104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20"/>
      <c r="H19" s="1021"/>
      <c r="I19" s="1021"/>
      <c r="J19" s="1021"/>
      <c r="K19" s="1021"/>
      <c r="L19" s="1021"/>
      <c r="M19" s="1021"/>
      <c r="N19" s="1021"/>
      <c r="O19" s="1022"/>
      <c r="P19" s="1028"/>
      <c r="Q19" s="1028"/>
      <c r="R19" s="1028"/>
      <c r="S19" s="1028"/>
      <c r="T19" s="1028"/>
      <c r="U19" s="1028"/>
      <c r="V19" s="1028"/>
      <c r="W19" s="1028"/>
      <c r="X19" s="1029"/>
      <c r="Y19" s="418" t="s">
        <v>54</v>
      </c>
      <c r="Z19" s="1033"/>
      <c r="AA19" s="1034"/>
      <c r="AB19" s="526"/>
      <c r="AC19" s="1039"/>
      <c r="AD19" s="103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594" t="s">
        <v>182</v>
      </c>
      <c r="AC20" s="1035"/>
      <c r="AD20" s="103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41"/>
      <c r="Z23" s="831"/>
      <c r="AA23" s="832"/>
      <c r="AB23" s="1045" t="s">
        <v>11</v>
      </c>
      <c r="AC23" s="1046"/>
      <c r="AD23" s="1047"/>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42"/>
      <c r="Z24" s="1043"/>
      <c r="AA24" s="1044"/>
      <c r="AB24" s="1048"/>
      <c r="AC24" s="1049"/>
      <c r="AD24" s="1050"/>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18"/>
      <c r="I25" s="1018"/>
      <c r="J25" s="1018"/>
      <c r="K25" s="1018"/>
      <c r="L25" s="1018"/>
      <c r="M25" s="1018"/>
      <c r="N25" s="1018"/>
      <c r="O25" s="1019"/>
      <c r="P25" s="104"/>
      <c r="Q25" s="1026"/>
      <c r="R25" s="1026"/>
      <c r="S25" s="1026"/>
      <c r="T25" s="1026"/>
      <c r="U25" s="1026"/>
      <c r="V25" s="1026"/>
      <c r="W25" s="1026"/>
      <c r="X25" s="1027"/>
      <c r="Y25" s="1036" t="s">
        <v>12</v>
      </c>
      <c r="Z25" s="1037"/>
      <c r="AA25" s="1038"/>
      <c r="AB25" s="464"/>
      <c r="AC25" s="1040"/>
      <c r="AD25" s="104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20"/>
      <c r="H26" s="1021"/>
      <c r="I26" s="1021"/>
      <c r="J26" s="1021"/>
      <c r="K26" s="1021"/>
      <c r="L26" s="1021"/>
      <c r="M26" s="1021"/>
      <c r="N26" s="1021"/>
      <c r="O26" s="1022"/>
      <c r="P26" s="1028"/>
      <c r="Q26" s="1028"/>
      <c r="R26" s="1028"/>
      <c r="S26" s="1028"/>
      <c r="T26" s="1028"/>
      <c r="U26" s="1028"/>
      <c r="V26" s="1028"/>
      <c r="W26" s="1028"/>
      <c r="X26" s="1029"/>
      <c r="Y26" s="418" t="s">
        <v>54</v>
      </c>
      <c r="Z26" s="1033"/>
      <c r="AA26" s="1034"/>
      <c r="AB26" s="526"/>
      <c r="AC26" s="1039"/>
      <c r="AD26" s="103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594" t="s">
        <v>182</v>
      </c>
      <c r="AC27" s="1035"/>
      <c r="AD27" s="103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41"/>
      <c r="Z30" s="831"/>
      <c r="AA30" s="832"/>
      <c r="AB30" s="1045" t="s">
        <v>11</v>
      </c>
      <c r="AC30" s="1046"/>
      <c r="AD30" s="1047"/>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42"/>
      <c r="Z31" s="1043"/>
      <c r="AA31" s="1044"/>
      <c r="AB31" s="1048"/>
      <c r="AC31" s="1049"/>
      <c r="AD31" s="1050"/>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18"/>
      <c r="I32" s="1018"/>
      <c r="J32" s="1018"/>
      <c r="K32" s="1018"/>
      <c r="L32" s="1018"/>
      <c r="M32" s="1018"/>
      <c r="N32" s="1018"/>
      <c r="O32" s="1019"/>
      <c r="P32" s="104"/>
      <c r="Q32" s="1026"/>
      <c r="R32" s="1026"/>
      <c r="S32" s="1026"/>
      <c r="T32" s="1026"/>
      <c r="U32" s="1026"/>
      <c r="V32" s="1026"/>
      <c r="W32" s="1026"/>
      <c r="X32" s="1027"/>
      <c r="Y32" s="1036" t="s">
        <v>12</v>
      </c>
      <c r="Z32" s="1037"/>
      <c r="AA32" s="1038"/>
      <c r="AB32" s="464"/>
      <c r="AC32" s="1040"/>
      <c r="AD32" s="104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20"/>
      <c r="H33" s="1021"/>
      <c r="I33" s="1021"/>
      <c r="J33" s="1021"/>
      <c r="K33" s="1021"/>
      <c r="L33" s="1021"/>
      <c r="M33" s="1021"/>
      <c r="N33" s="1021"/>
      <c r="O33" s="1022"/>
      <c r="P33" s="1028"/>
      <c r="Q33" s="1028"/>
      <c r="R33" s="1028"/>
      <c r="S33" s="1028"/>
      <c r="T33" s="1028"/>
      <c r="U33" s="1028"/>
      <c r="V33" s="1028"/>
      <c r="W33" s="1028"/>
      <c r="X33" s="1029"/>
      <c r="Y33" s="418" t="s">
        <v>54</v>
      </c>
      <c r="Z33" s="1033"/>
      <c r="AA33" s="1034"/>
      <c r="AB33" s="526"/>
      <c r="AC33" s="1039"/>
      <c r="AD33" s="103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594" t="s">
        <v>182</v>
      </c>
      <c r="AC34" s="1035"/>
      <c r="AD34" s="103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41"/>
      <c r="Z37" s="831"/>
      <c r="AA37" s="832"/>
      <c r="AB37" s="1045" t="s">
        <v>11</v>
      </c>
      <c r="AC37" s="1046"/>
      <c r="AD37" s="1047"/>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42"/>
      <c r="Z38" s="1043"/>
      <c r="AA38" s="1044"/>
      <c r="AB38" s="1048"/>
      <c r="AC38" s="1049"/>
      <c r="AD38" s="1050"/>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18"/>
      <c r="I39" s="1018"/>
      <c r="J39" s="1018"/>
      <c r="K39" s="1018"/>
      <c r="L39" s="1018"/>
      <c r="M39" s="1018"/>
      <c r="N39" s="1018"/>
      <c r="O39" s="1019"/>
      <c r="P39" s="104"/>
      <c r="Q39" s="1026"/>
      <c r="R39" s="1026"/>
      <c r="S39" s="1026"/>
      <c r="T39" s="1026"/>
      <c r="U39" s="1026"/>
      <c r="V39" s="1026"/>
      <c r="W39" s="1026"/>
      <c r="X39" s="1027"/>
      <c r="Y39" s="1036" t="s">
        <v>12</v>
      </c>
      <c r="Z39" s="1037"/>
      <c r="AA39" s="1038"/>
      <c r="AB39" s="464"/>
      <c r="AC39" s="1040"/>
      <c r="AD39" s="104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20"/>
      <c r="H40" s="1021"/>
      <c r="I40" s="1021"/>
      <c r="J40" s="1021"/>
      <c r="K40" s="1021"/>
      <c r="L40" s="1021"/>
      <c r="M40" s="1021"/>
      <c r="N40" s="1021"/>
      <c r="O40" s="1022"/>
      <c r="P40" s="1028"/>
      <c r="Q40" s="1028"/>
      <c r="R40" s="1028"/>
      <c r="S40" s="1028"/>
      <c r="T40" s="1028"/>
      <c r="U40" s="1028"/>
      <c r="V40" s="1028"/>
      <c r="W40" s="1028"/>
      <c r="X40" s="1029"/>
      <c r="Y40" s="418" t="s">
        <v>54</v>
      </c>
      <c r="Z40" s="1033"/>
      <c r="AA40" s="1034"/>
      <c r="AB40" s="526"/>
      <c r="AC40" s="1039"/>
      <c r="AD40" s="103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594" t="s">
        <v>182</v>
      </c>
      <c r="AC41" s="1035"/>
      <c r="AD41" s="103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41"/>
      <c r="Z44" s="831"/>
      <c r="AA44" s="832"/>
      <c r="AB44" s="1045" t="s">
        <v>11</v>
      </c>
      <c r="AC44" s="1046"/>
      <c r="AD44" s="1047"/>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42"/>
      <c r="Z45" s="1043"/>
      <c r="AA45" s="1044"/>
      <c r="AB45" s="1048"/>
      <c r="AC45" s="1049"/>
      <c r="AD45" s="1050"/>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18"/>
      <c r="I46" s="1018"/>
      <c r="J46" s="1018"/>
      <c r="K46" s="1018"/>
      <c r="L46" s="1018"/>
      <c r="M46" s="1018"/>
      <c r="N46" s="1018"/>
      <c r="O46" s="1019"/>
      <c r="P46" s="104"/>
      <c r="Q46" s="1026"/>
      <c r="R46" s="1026"/>
      <c r="S46" s="1026"/>
      <c r="T46" s="1026"/>
      <c r="U46" s="1026"/>
      <c r="V46" s="1026"/>
      <c r="W46" s="1026"/>
      <c r="X46" s="1027"/>
      <c r="Y46" s="1036" t="s">
        <v>12</v>
      </c>
      <c r="Z46" s="1037"/>
      <c r="AA46" s="1038"/>
      <c r="AB46" s="464"/>
      <c r="AC46" s="1040"/>
      <c r="AD46" s="104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20"/>
      <c r="H47" s="1021"/>
      <c r="I47" s="1021"/>
      <c r="J47" s="1021"/>
      <c r="K47" s="1021"/>
      <c r="L47" s="1021"/>
      <c r="M47" s="1021"/>
      <c r="N47" s="1021"/>
      <c r="O47" s="1022"/>
      <c r="P47" s="1028"/>
      <c r="Q47" s="1028"/>
      <c r="R47" s="1028"/>
      <c r="S47" s="1028"/>
      <c r="T47" s="1028"/>
      <c r="U47" s="1028"/>
      <c r="V47" s="1028"/>
      <c r="W47" s="1028"/>
      <c r="X47" s="1029"/>
      <c r="Y47" s="418" t="s">
        <v>54</v>
      </c>
      <c r="Z47" s="1033"/>
      <c r="AA47" s="1034"/>
      <c r="AB47" s="526"/>
      <c r="AC47" s="1039"/>
      <c r="AD47" s="103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594" t="s">
        <v>182</v>
      </c>
      <c r="AC48" s="1035"/>
      <c r="AD48" s="103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41"/>
      <c r="Z51" s="831"/>
      <c r="AA51" s="832"/>
      <c r="AB51" s="242" t="s">
        <v>11</v>
      </c>
      <c r="AC51" s="1046"/>
      <c r="AD51" s="1047"/>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42"/>
      <c r="Z52" s="1043"/>
      <c r="AA52" s="1044"/>
      <c r="AB52" s="1048"/>
      <c r="AC52" s="1049"/>
      <c r="AD52" s="1050"/>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18"/>
      <c r="I53" s="1018"/>
      <c r="J53" s="1018"/>
      <c r="K53" s="1018"/>
      <c r="L53" s="1018"/>
      <c r="M53" s="1018"/>
      <c r="N53" s="1018"/>
      <c r="O53" s="1019"/>
      <c r="P53" s="104"/>
      <c r="Q53" s="1026"/>
      <c r="R53" s="1026"/>
      <c r="S53" s="1026"/>
      <c r="T53" s="1026"/>
      <c r="U53" s="1026"/>
      <c r="V53" s="1026"/>
      <c r="W53" s="1026"/>
      <c r="X53" s="1027"/>
      <c r="Y53" s="1036" t="s">
        <v>12</v>
      </c>
      <c r="Z53" s="1037"/>
      <c r="AA53" s="1038"/>
      <c r="AB53" s="464"/>
      <c r="AC53" s="1040"/>
      <c r="AD53" s="104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20"/>
      <c r="H54" s="1021"/>
      <c r="I54" s="1021"/>
      <c r="J54" s="1021"/>
      <c r="K54" s="1021"/>
      <c r="L54" s="1021"/>
      <c r="M54" s="1021"/>
      <c r="N54" s="1021"/>
      <c r="O54" s="1022"/>
      <c r="P54" s="1028"/>
      <c r="Q54" s="1028"/>
      <c r="R54" s="1028"/>
      <c r="S54" s="1028"/>
      <c r="T54" s="1028"/>
      <c r="U54" s="1028"/>
      <c r="V54" s="1028"/>
      <c r="W54" s="1028"/>
      <c r="X54" s="1029"/>
      <c r="Y54" s="418" t="s">
        <v>54</v>
      </c>
      <c r="Z54" s="1033"/>
      <c r="AA54" s="1034"/>
      <c r="AB54" s="526"/>
      <c r="AC54" s="1039"/>
      <c r="AD54" s="103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594" t="s">
        <v>182</v>
      </c>
      <c r="AC55" s="1035"/>
      <c r="AD55" s="103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41"/>
      <c r="Z58" s="831"/>
      <c r="AA58" s="832"/>
      <c r="AB58" s="1045" t="s">
        <v>11</v>
      </c>
      <c r="AC58" s="1046"/>
      <c r="AD58" s="1047"/>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42"/>
      <c r="Z59" s="1043"/>
      <c r="AA59" s="1044"/>
      <c r="AB59" s="1048"/>
      <c r="AC59" s="1049"/>
      <c r="AD59" s="1050"/>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18"/>
      <c r="I60" s="1018"/>
      <c r="J60" s="1018"/>
      <c r="K60" s="1018"/>
      <c r="L60" s="1018"/>
      <c r="M60" s="1018"/>
      <c r="N60" s="1018"/>
      <c r="O60" s="1019"/>
      <c r="P60" s="104"/>
      <c r="Q60" s="1026"/>
      <c r="R60" s="1026"/>
      <c r="S60" s="1026"/>
      <c r="T60" s="1026"/>
      <c r="U60" s="1026"/>
      <c r="V60" s="1026"/>
      <c r="W60" s="1026"/>
      <c r="X60" s="1027"/>
      <c r="Y60" s="1036" t="s">
        <v>12</v>
      </c>
      <c r="Z60" s="1037"/>
      <c r="AA60" s="1038"/>
      <c r="AB60" s="464"/>
      <c r="AC60" s="1040"/>
      <c r="AD60" s="104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20"/>
      <c r="H61" s="1021"/>
      <c r="I61" s="1021"/>
      <c r="J61" s="1021"/>
      <c r="K61" s="1021"/>
      <c r="L61" s="1021"/>
      <c r="M61" s="1021"/>
      <c r="N61" s="1021"/>
      <c r="O61" s="1022"/>
      <c r="P61" s="1028"/>
      <c r="Q61" s="1028"/>
      <c r="R61" s="1028"/>
      <c r="S61" s="1028"/>
      <c r="T61" s="1028"/>
      <c r="U61" s="1028"/>
      <c r="V61" s="1028"/>
      <c r="W61" s="1028"/>
      <c r="X61" s="1029"/>
      <c r="Y61" s="418" t="s">
        <v>54</v>
      </c>
      <c r="Z61" s="1033"/>
      <c r="AA61" s="1034"/>
      <c r="AB61" s="526"/>
      <c r="AC61" s="1039"/>
      <c r="AD61" s="103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594" t="s">
        <v>182</v>
      </c>
      <c r="AC62" s="1035"/>
      <c r="AD62" s="103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41"/>
      <c r="Z65" s="831"/>
      <c r="AA65" s="832"/>
      <c r="AB65" s="1045" t="s">
        <v>11</v>
      </c>
      <c r="AC65" s="1046"/>
      <c r="AD65" s="1047"/>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42"/>
      <c r="Z66" s="1043"/>
      <c r="AA66" s="1044"/>
      <c r="AB66" s="1048"/>
      <c r="AC66" s="1049"/>
      <c r="AD66" s="1050"/>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18"/>
      <c r="I67" s="1018"/>
      <c r="J67" s="1018"/>
      <c r="K67" s="1018"/>
      <c r="L67" s="1018"/>
      <c r="M67" s="1018"/>
      <c r="N67" s="1018"/>
      <c r="O67" s="1019"/>
      <c r="P67" s="104"/>
      <c r="Q67" s="1026"/>
      <c r="R67" s="1026"/>
      <c r="S67" s="1026"/>
      <c r="T67" s="1026"/>
      <c r="U67" s="1026"/>
      <c r="V67" s="1026"/>
      <c r="W67" s="1026"/>
      <c r="X67" s="1027"/>
      <c r="Y67" s="1036" t="s">
        <v>12</v>
      </c>
      <c r="Z67" s="1037"/>
      <c r="AA67" s="1038"/>
      <c r="AB67" s="464"/>
      <c r="AC67" s="1040"/>
      <c r="AD67" s="104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20"/>
      <c r="H68" s="1021"/>
      <c r="I68" s="1021"/>
      <c r="J68" s="1021"/>
      <c r="K68" s="1021"/>
      <c r="L68" s="1021"/>
      <c r="M68" s="1021"/>
      <c r="N68" s="1021"/>
      <c r="O68" s="1022"/>
      <c r="P68" s="1028"/>
      <c r="Q68" s="1028"/>
      <c r="R68" s="1028"/>
      <c r="S68" s="1028"/>
      <c r="T68" s="1028"/>
      <c r="U68" s="1028"/>
      <c r="V68" s="1028"/>
      <c r="W68" s="1028"/>
      <c r="X68" s="1029"/>
      <c r="Y68" s="418" t="s">
        <v>54</v>
      </c>
      <c r="Z68" s="1033"/>
      <c r="AA68" s="1034"/>
      <c r="AB68" s="526"/>
      <c r="AC68" s="1039"/>
      <c r="AD68" s="103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23"/>
      <c r="H69" s="1024"/>
      <c r="I69" s="1024"/>
      <c r="J69" s="1024"/>
      <c r="K69" s="1024"/>
      <c r="L69" s="1024"/>
      <c r="M69" s="1024"/>
      <c r="N69" s="1024"/>
      <c r="O69" s="1025"/>
      <c r="P69" s="1030"/>
      <c r="Q69" s="1030"/>
      <c r="R69" s="1030"/>
      <c r="S69" s="1030"/>
      <c r="T69" s="1030"/>
      <c r="U69" s="1030"/>
      <c r="V69" s="1030"/>
      <c r="W69" s="1030"/>
      <c r="X69" s="1031"/>
      <c r="Y69" s="418" t="s">
        <v>13</v>
      </c>
      <c r="Z69" s="1033"/>
      <c r="AA69" s="1034"/>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34"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9" t="s">
        <v>28</v>
      </c>
      <c r="B2" s="1070"/>
      <c r="C2" s="1070"/>
      <c r="D2" s="1070"/>
      <c r="E2" s="1070"/>
      <c r="F2" s="1071"/>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17" t="s">
        <v>17</v>
      </c>
      <c r="H3" s="671"/>
      <c r="I3" s="671"/>
      <c r="J3" s="671"/>
      <c r="K3" s="671"/>
      <c r="L3" s="670" t="s">
        <v>18</v>
      </c>
      <c r="M3" s="671"/>
      <c r="N3" s="671"/>
      <c r="O3" s="671"/>
      <c r="P3" s="671"/>
      <c r="Q3" s="671"/>
      <c r="R3" s="671"/>
      <c r="S3" s="671"/>
      <c r="T3" s="671"/>
      <c r="U3" s="671"/>
      <c r="V3" s="671"/>
      <c r="W3" s="671"/>
      <c r="X3" s="672"/>
      <c r="Y3" s="656" t="s">
        <v>19</v>
      </c>
      <c r="Z3" s="657"/>
      <c r="AA3" s="657"/>
      <c r="AB3" s="800"/>
      <c r="AC3" s="817"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63"/>
      <c r="B4" s="1064"/>
      <c r="C4" s="1064"/>
      <c r="D4" s="1064"/>
      <c r="E4" s="1064"/>
      <c r="F4" s="1065"/>
      <c r="G4" s="673"/>
      <c r="H4" s="674"/>
      <c r="I4" s="674"/>
      <c r="J4" s="674"/>
      <c r="K4" s="675"/>
      <c r="L4" s="667"/>
      <c r="M4" s="668"/>
      <c r="N4" s="668"/>
      <c r="O4" s="668"/>
      <c r="P4" s="668"/>
      <c r="Q4" s="668"/>
      <c r="R4" s="668"/>
      <c r="S4" s="668"/>
      <c r="T4" s="668"/>
      <c r="U4" s="668"/>
      <c r="V4" s="668"/>
      <c r="W4" s="668"/>
      <c r="X4" s="669"/>
      <c r="Y4" s="388"/>
      <c r="Z4" s="389"/>
      <c r="AA4" s="389"/>
      <c r="AB4" s="807"/>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63"/>
      <c r="B5" s="1064"/>
      <c r="C5" s="1064"/>
      <c r="D5" s="1064"/>
      <c r="E5" s="1064"/>
      <c r="F5" s="1065"/>
      <c r="G5" s="606"/>
      <c r="H5" s="607"/>
      <c r="I5" s="607"/>
      <c r="J5" s="607"/>
      <c r="K5" s="608"/>
      <c r="L5" s="598"/>
      <c r="M5" s="599"/>
      <c r="N5" s="599"/>
      <c r="O5" s="599"/>
      <c r="P5" s="599"/>
      <c r="Q5" s="599"/>
      <c r="R5" s="599"/>
      <c r="S5" s="599"/>
      <c r="T5" s="599"/>
      <c r="U5" s="599"/>
      <c r="V5" s="599"/>
      <c r="W5" s="599"/>
      <c r="X5" s="600"/>
      <c r="Y5" s="601"/>
      <c r="Z5" s="602"/>
      <c r="AA5" s="602"/>
      <c r="AB5" s="615"/>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63"/>
      <c r="B6" s="1064"/>
      <c r="C6" s="1064"/>
      <c r="D6" s="1064"/>
      <c r="E6" s="1064"/>
      <c r="F6" s="1065"/>
      <c r="G6" s="606"/>
      <c r="H6" s="607"/>
      <c r="I6" s="607"/>
      <c r="J6" s="607"/>
      <c r="K6" s="608"/>
      <c r="L6" s="598"/>
      <c r="M6" s="599"/>
      <c r="N6" s="599"/>
      <c r="O6" s="599"/>
      <c r="P6" s="599"/>
      <c r="Q6" s="599"/>
      <c r="R6" s="599"/>
      <c r="S6" s="599"/>
      <c r="T6" s="599"/>
      <c r="U6" s="599"/>
      <c r="V6" s="599"/>
      <c r="W6" s="599"/>
      <c r="X6" s="600"/>
      <c r="Y6" s="601"/>
      <c r="Z6" s="602"/>
      <c r="AA6" s="602"/>
      <c r="AB6" s="615"/>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63"/>
      <c r="B7" s="1064"/>
      <c r="C7" s="1064"/>
      <c r="D7" s="1064"/>
      <c r="E7" s="1064"/>
      <c r="F7" s="1065"/>
      <c r="G7" s="606"/>
      <c r="H7" s="607"/>
      <c r="I7" s="607"/>
      <c r="J7" s="607"/>
      <c r="K7" s="608"/>
      <c r="L7" s="598"/>
      <c r="M7" s="599"/>
      <c r="N7" s="599"/>
      <c r="O7" s="599"/>
      <c r="P7" s="599"/>
      <c r="Q7" s="599"/>
      <c r="R7" s="599"/>
      <c r="S7" s="599"/>
      <c r="T7" s="599"/>
      <c r="U7" s="599"/>
      <c r="V7" s="599"/>
      <c r="W7" s="599"/>
      <c r="X7" s="600"/>
      <c r="Y7" s="601"/>
      <c r="Z7" s="602"/>
      <c r="AA7" s="602"/>
      <c r="AB7" s="615"/>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63"/>
      <c r="B8" s="1064"/>
      <c r="C8" s="1064"/>
      <c r="D8" s="1064"/>
      <c r="E8" s="1064"/>
      <c r="F8" s="1065"/>
      <c r="G8" s="606"/>
      <c r="H8" s="607"/>
      <c r="I8" s="607"/>
      <c r="J8" s="607"/>
      <c r="K8" s="608"/>
      <c r="L8" s="598"/>
      <c r="M8" s="599"/>
      <c r="N8" s="599"/>
      <c r="O8" s="599"/>
      <c r="P8" s="599"/>
      <c r="Q8" s="599"/>
      <c r="R8" s="599"/>
      <c r="S8" s="599"/>
      <c r="T8" s="599"/>
      <c r="U8" s="599"/>
      <c r="V8" s="599"/>
      <c r="W8" s="599"/>
      <c r="X8" s="600"/>
      <c r="Y8" s="601"/>
      <c r="Z8" s="602"/>
      <c r="AA8" s="602"/>
      <c r="AB8" s="615"/>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63"/>
      <c r="B9" s="1064"/>
      <c r="C9" s="1064"/>
      <c r="D9" s="1064"/>
      <c r="E9" s="1064"/>
      <c r="F9" s="1065"/>
      <c r="G9" s="606"/>
      <c r="H9" s="607"/>
      <c r="I9" s="607"/>
      <c r="J9" s="607"/>
      <c r="K9" s="608"/>
      <c r="L9" s="598"/>
      <c r="M9" s="599"/>
      <c r="N9" s="599"/>
      <c r="O9" s="599"/>
      <c r="P9" s="599"/>
      <c r="Q9" s="599"/>
      <c r="R9" s="599"/>
      <c r="S9" s="599"/>
      <c r="T9" s="599"/>
      <c r="U9" s="599"/>
      <c r="V9" s="599"/>
      <c r="W9" s="599"/>
      <c r="X9" s="600"/>
      <c r="Y9" s="601"/>
      <c r="Z9" s="602"/>
      <c r="AA9" s="602"/>
      <c r="AB9" s="615"/>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63"/>
      <c r="B10" s="1064"/>
      <c r="C10" s="1064"/>
      <c r="D10" s="1064"/>
      <c r="E10" s="1064"/>
      <c r="F10" s="1065"/>
      <c r="G10" s="606"/>
      <c r="H10" s="607"/>
      <c r="I10" s="607"/>
      <c r="J10" s="607"/>
      <c r="K10" s="608"/>
      <c r="L10" s="598"/>
      <c r="M10" s="599"/>
      <c r="N10" s="599"/>
      <c r="O10" s="599"/>
      <c r="P10" s="599"/>
      <c r="Q10" s="599"/>
      <c r="R10" s="599"/>
      <c r="S10" s="599"/>
      <c r="T10" s="599"/>
      <c r="U10" s="599"/>
      <c r="V10" s="599"/>
      <c r="W10" s="599"/>
      <c r="X10" s="600"/>
      <c r="Y10" s="601"/>
      <c r="Z10" s="602"/>
      <c r="AA10" s="602"/>
      <c r="AB10" s="615"/>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63"/>
      <c r="B11" s="1064"/>
      <c r="C11" s="1064"/>
      <c r="D11" s="1064"/>
      <c r="E11" s="1064"/>
      <c r="F11" s="1065"/>
      <c r="G11" s="606"/>
      <c r="H11" s="607"/>
      <c r="I11" s="607"/>
      <c r="J11" s="607"/>
      <c r="K11" s="608"/>
      <c r="L11" s="598"/>
      <c r="M11" s="599"/>
      <c r="N11" s="599"/>
      <c r="O11" s="599"/>
      <c r="P11" s="599"/>
      <c r="Q11" s="599"/>
      <c r="R11" s="599"/>
      <c r="S11" s="599"/>
      <c r="T11" s="599"/>
      <c r="U11" s="599"/>
      <c r="V11" s="599"/>
      <c r="W11" s="599"/>
      <c r="X11" s="600"/>
      <c r="Y11" s="601"/>
      <c r="Z11" s="602"/>
      <c r="AA11" s="602"/>
      <c r="AB11" s="615"/>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63"/>
      <c r="B12" s="1064"/>
      <c r="C12" s="1064"/>
      <c r="D12" s="1064"/>
      <c r="E12" s="1064"/>
      <c r="F12" s="1065"/>
      <c r="G12" s="606"/>
      <c r="H12" s="607"/>
      <c r="I12" s="607"/>
      <c r="J12" s="607"/>
      <c r="K12" s="608"/>
      <c r="L12" s="598"/>
      <c r="M12" s="599"/>
      <c r="N12" s="599"/>
      <c r="O12" s="599"/>
      <c r="P12" s="599"/>
      <c r="Q12" s="599"/>
      <c r="R12" s="599"/>
      <c r="S12" s="599"/>
      <c r="T12" s="599"/>
      <c r="U12" s="599"/>
      <c r="V12" s="599"/>
      <c r="W12" s="599"/>
      <c r="X12" s="600"/>
      <c r="Y12" s="601"/>
      <c r="Z12" s="602"/>
      <c r="AA12" s="602"/>
      <c r="AB12" s="615"/>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63"/>
      <c r="B13" s="1064"/>
      <c r="C13" s="1064"/>
      <c r="D13" s="1064"/>
      <c r="E13" s="1064"/>
      <c r="F13" s="1065"/>
      <c r="G13" s="606"/>
      <c r="H13" s="607"/>
      <c r="I13" s="607"/>
      <c r="J13" s="607"/>
      <c r="K13" s="608"/>
      <c r="L13" s="598"/>
      <c r="M13" s="599"/>
      <c r="N13" s="599"/>
      <c r="O13" s="599"/>
      <c r="P13" s="599"/>
      <c r="Q13" s="599"/>
      <c r="R13" s="599"/>
      <c r="S13" s="599"/>
      <c r="T13" s="599"/>
      <c r="U13" s="599"/>
      <c r="V13" s="599"/>
      <c r="W13" s="599"/>
      <c r="X13" s="600"/>
      <c r="Y13" s="601"/>
      <c r="Z13" s="602"/>
      <c r="AA13" s="602"/>
      <c r="AB13" s="615"/>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63"/>
      <c r="B14" s="1064"/>
      <c r="C14" s="1064"/>
      <c r="D14" s="1064"/>
      <c r="E14" s="1064"/>
      <c r="F14" s="1065"/>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63"/>
      <c r="B15" s="1064"/>
      <c r="C15" s="1064"/>
      <c r="D15" s="1064"/>
      <c r="E15" s="1064"/>
      <c r="F15" s="1065"/>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63"/>
      <c r="B16" s="1064"/>
      <c r="C16" s="1064"/>
      <c r="D16" s="1064"/>
      <c r="E16" s="1064"/>
      <c r="F16" s="1065"/>
      <c r="G16" s="817"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0"/>
      <c r="AC16" s="817"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63"/>
      <c r="B17" s="1064"/>
      <c r="C17" s="1064"/>
      <c r="D17" s="1064"/>
      <c r="E17" s="1064"/>
      <c r="F17" s="1065"/>
      <c r="G17" s="673"/>
      <c r="H17" s="674"/>
      <c r="I17" s="674"/>
      <c r="J17" s="674"/>
      <c r="K17" s="675"/>
      <c r="L17" s="667"/>
      <c r="M17" s="668"/>
      <c r="N17" s="668"/>
      <c r="O17" s="668"/>
      <c r="P17" s="668"/>
      <c r="Q17" s="668"/>
      <c r="R17" s="668"/>
      <c r="S17" s="668"/>
      <c r="T17" s="668"/>
      <c r="U17" s="668"/>
      <c r="V17" s="668"/>
      <c r="W17" s="668"/>
      <c r="X17" s="669"/>
      <c r="Y17" s="388"/>
      <c r="Z17" s="389"/>
      <c r="AA17" s="389"/>
      <c r="AB17" s="807"/>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63"/>
      <c r="B18" s="1064"/>
      <c r="C18" s="1064"/>
      <c r="D18" s="1064"/>
      <c r="E18" s="1064"/>
      <c r="F18" s="1065"/>
      <c r="G18" s="606"/>
      <c r="H18" s="607"/>
      <c r="I18" s="607"/>
      <c r="J18" s="607"/>
      <c r="K18" s="608"/>
      <c r="L18" s="598"/>
      <c r="M18" s="599"/>
      <c r="N18" s="599"/>
      <c r="O18" s="599"/>
      <c r="P18" s="599"/>
      <c r="Q18" s="599"/>
      <c r="R18" s="599"/>
      <c r="S18" s="599"/>
      <c r="T18" s="599"/>
      <c r="U18" s="599"/>
      <c r="V18" s="599"/>
      <c r="W18" s="599"/>
      <c r="X18" s="600"/>
      <c r="Y18" s="601"/>
      <c r="Z18" s="602"/>
      <c r="AA18" s="602"/>
      <c r="AB18" s="615"/>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63"/>
      <c r="B19" s="1064"/>
      <c r="C19" s="1064"/>
      <c r="D19" s="1064"/>
      <c r="E19" s="1064"/>
      <c r="F19" s="1065"/>
      <c r="G19" s="606"/>
      <c r="H19" s="607"/>
      <c r="I19" s="607"/>
      <c r="J19" s="607"/>
      <c r="K19" s="608"/>
      <c r="L19" s="598"/>
      <c r="M19" s="599"/>
      <c r="N19" s="599"/>
      <c r="O19" s="599"/>
      <c r="P19" s="599"/>
      <c r="Q19" s="599"/>
      <c r="R19" s="599"/>
      <c r="S19" s="599"/>
      <c r="T19" s="599"/>
      <c r="U19" s="599"/>
      <c r="V19" s="599"/>
      <c r="W19" s="599"/>
      <c r="X19" s="600"/>
      <c r="Y19" s="601"/>
      <c r="Z19" s="602"/>
      <c r="AA19" s="602"/>
      <c r="AB19" s="615"/>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63"/>
      <c r="B20" s="1064"/>
      <c r="C20" s="1064"/>
      <c r="D20" s="1064"/>
      <c r="E20" s="1064"/>
      <c r="F20" s="1065"/>
      <c r="G20" s="606"/>
      <c r="H20" s="607"/>
      <c r="I20" s="607"/>
      <c r="J20" s="607"/>
      <c r="K20" s="608"/>
      <c r="L20" s="598"/>
      <c r="M20" s="599"/>
      <c r="N20" s="599"/>
      <c r="O20" s="599"/>
      <c r="P20" s="599"/>
      <c r="Q20" s="599"/>
      <c r="R20" s="599"/>
      <c r="S20" s="599"/>
      <c r="T20" s="599"/>
      <c r="U20" s="599"/>
      <c r="V20" s="599"/>
      <c r="W20" s="599"/>
      <c r="X20" s="600"/>
      <c r="Y20" s="601"/>
      <c r="Z20" s="602"/>
      <c r="AA20" s="602"/>
      <c r="AB20" s="615"/>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63"/>
      <c r="B21" s="1064"/>
      <c r="C21" s="1064"/>
      <c r="D21" s="1064"/>
      <c r="E21" s="1064"/>
      <c r="F21" s="1065"/>
      <c r="G21" s="606"/>
      <c r="H21" s="607"/>
      <c r="I21" s="607"/>
      <c r="J21" s="607"/>
      <c r="K21" s="608"/>
      <c r="L21" s="598"/>
      <c r="M21" s="599"/>
      <c r="N21" s="599"/>
      <c r="O21" s="599"/>
      <c r="P21" s="599"/>
      <c r="Q21" s="599"/>
      <c r="R21" s="599"/>
      <c r="S21" s="599"/>
      <c r="T21" s="599"/>
      <c r="U21" s="599"/>
      <c r="V21" s="599"/>
      <c r="W21" s="599"/>
      <c r="X21" s="600"/>
      <c r="Y21" s="601"/>
      <c r="Z21" s="602"/>
      <c r="AA21" s="602"/>
      <c r="AB21" s="615"/>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63"/>
      <c r="B22" s="1064"/>
      <c r="C22" s="1064"/>
      <c r="D22" s="1064"/>
      <c r="E22" s="1064"/>
      <c r="F22" s="1065"/>
      <c r="G22" s="606"/>
      <c r="H22" s="607"/>
      <c r="I22" s="607"/>
      <c r="J22" s="607"/>
      <c r="K22" s="608"/>
      <c r="L22" s="598"/>
      <c r="M22" s="599"/>
      <c r="N22" s="599"/>
      <c r="O22" s="599"/>
      <c r="P22" s="599"/>
      <c r="Q22" s="599"/>
      <c r="R22" s="599"/>
      <c r="S22" s="599"/>
      <c r="T22" s="599"/>
      <c r="U22" s="599"/>
      <c r="V22" s="599"/>
      <c r="W22" s="599"/>
      <c r="X22" s="600"/>
      <c r="Y22" s="601"/>
      <c r="Z22" s="602"/>
      <c r="AA22" s="602"/>
      <c r="AB22" s="615"/>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63"/>
      <c r="B23" s="1064"/>
      <c r="C23" s="1064"/>
      <c r="D23" s="1064"/>
      <c r="E23" s="1064"/>
      <c r="F23" s="1065"/>
      <c r="G23" s="606"/>
      <c r="H23" s="607"/>
      <c r="I23" s="607"/>
      <c r="J23" s="607"/>
      <c r="K23" s="608"/>
      <c r="L23" s="598"/>
      <c r="M23" s="599"/>
      <c r="N23" s="599"/>
      <c r="O23" s="599"/>
      <c r="P23" s="599"/>
      <c r="Q23" s="599"/>
      <c r="R23" s="599"/>
      <c r="S23" s="599"/>
      <c r="T23" s="599"/>
      <c r="U23" s="599"/>
      <c r="V23" s="599"/>
      <c r="W23" s="599"/>
      <c r="X23" s="600"/>
      <c r="Y23" s="601"/>
      <c r="Z23" s="602"/>
      <c r="AA23" s="602"/>
      <c r="AB23" s="615"/>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63"/>
      <c r="B24" s="1064"/>
      <c r="C24" s="1064"/>
      <c r="D24" s="1064"/>
      <c r="E24" s="1064"/>
      <c r="F24" s="1065"/>
      <c r="G24" s="606"/>
      <c r="H24" s="607"/>
      <c r="I24" s="607"/>
      <c r="J24" s="607"/>
      <c r="K24" s="608"/>
      <c r="L24" s="598"/>
      <c r="M24" s="599"/>
      <c r="N24" s="599"/>
      <c r="O24" s="599"/>
      <c r="P24" s="599"/>
      <c r="Q24" s="599"/>
      <c r="R24" s="599"/>
      <c r="S24" s="599"/>
      <c r="T24" s="599"/>
      <c r="U24" s="599"/>
      <c r="V24" s="599"/>
      <c r="W24" s="599"/>
      <c r="X24" s="600"/>
      <c r="Y24" s="601"/>
      <c r="Z24" s="602"/>
      <c r="AA24" s="602"/>
      <c r="AB24" s="615"/>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63"/>
      <c r="B25" s="1064"/>
      <c r="C25" s="1064"/>
      <c r="D25" s="1064"/>
      <c r="E25" s="1064"/>
      <c r="F25" s="1065"/>
      <c r="G25" s="606"/>
      <c r="H25" s="607"/>
      <c r="I25" s="607"/>
      <c r="J25" s="607"/>
      <c r="K25" s="608"/>
      <c r="L25" s="598"/>
      <c r="M25" s="599"/>
      <c r="N25" s="599"/>
      <c r="O25" s="599"/>
      <c r="P25" s="599"/>
      <c r="Q25" s="599"/>
      <c r="R25" s="599"/>
      <c r="S25" s="599"/>
      <c r="T25" s="599"/>
      <c r="U25" s="599"/>
      <c r="V25" s="599"/>
      <c r="W25" s="599"/>
      <c r="X25" s="600"/>
      <c r="Y25" s="601"/>
      <c r="Z25" s="602"/>
      <c r="AA25" s="602"/>
      <c r="AB25" s="615"/>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63"/>
      <c r="B26" s="1064"/>
      <c r="C26" s="1064"/>
      <c r="D26" s="1064"/>
      <c r="E26" s="1064"/>
      <c r="F26" s="1065"/>
      <c r="G26" s="606"/>
      <c r="H26" s="607"/>
      <c r="I26" s="607"/>
      <c r="J26" s="607"/>
      <c r="K26" s="608"/>
      <c r="L26" s="598"/>
      <c r="M26" s="599"/>
      <c r="N26" s="599"/>
      <c r="O26" s="599"/>
      <c r="P26" s="599"/>
      <c r="Q26" s="599"/>
      <c r="R26" s="599"/>
      <c r="S26" s="599"/>
      <c r="T26" s="599"/>
      <c r="U26" s="599"/>
      <c r="V26" s="599"/>
      <c r="W26" s="599"/>
      <c r="X26" s="600"/>
      <c r="Y26" s="601"/>
      <c r="Z26" s="602"/>
      <c r="AA26" s="602"/>
      <c r="AB26" s="615"/>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63"/>
      <c r="B27" s="1064"/>
      <c r="C27" s="1064"/>
      <c r="D27" s="1064"/>
      <c r="E27" s="1064"/>
      <c r="F27" s="1065"/>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63"/>
      <c r="B28" s="1064"/>
      <c r="C28" s="1064"/>
      <c r="D28" s="1064"/>
      <c r="E28" s="1064"/>
      <c r="F28" s="1065"/>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63"/>
      <c r="B29" s="1064"/>
      <c r="C29" s="1064"/>
      <c r="D29" s="1064"/>
      <c r="E29" s="1064"/>
      <c r="F29" s="1065"/>
      <c r="G29" s="817"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0"/>
      <c r="AC29" s="817"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63"/>
      <c r="B30" s="1064"/>
      <c r="C30" s="1064"/>
      <c r="D30" s="1064"/>
      <c r="E30" s="1064"/>
      <c r="F30" s="1065"/>
      <c r="G30" s="673"/>
      <c r="H30" s="674"/>
      <c r="I30" s="674"/>
      <c r="J30" s="674"/>
      <c r="K30" s="675"/>
      <c r="L30" s="667"/>
      <c r="M30" s="668"/>
      <c r="N30" s="668"/>
      <c r="O30" s="668"/>
      <c r="P30" s="668"/>
      <c r="Q30" s="668"/>
      <c r="R30" s="668"/>
      <c r="S30" s="668"/>
      <c r="T30" s="668"/>
      <c r="U30" s="668"/>
      <c r="V30" s="668"/>
      <c r="W30" s="668"/>
      <c r="X30" s="669"/>
      <c r="Y30" s="388"/>
      <c r="Z30" s="389"/>
      <c r="AA30" s="389"/>
      <c r="AB30" s="807"/>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63"/>
      <c r="B31" s="1064"/>
      <c r="C31" s="1064"/>
      <c r="D31" s="1064"/>
      <c r="E31" s="1064"/>
      <c r="F31" s="1065"/>
      <c r="G31" s="606"/>
      <c r="H31" s="607"/>
      <c r="I31" s="607"/>
      <c r="J31" s="607"/>
      <c r="K31" s="608"/>
      <c r="L31" s="598"/>
      <c r="M31" s="599"/>
      <c r="N31" s="599"/>
      <c r="O31" s="599"/>
      <c r="P31" s="599"/>
      <c r="Q31" s="599"/>
      <c r="R31" s="599"/>
      <c r="S31" s="599"/>
      <c r="T31" s="599"/>
      <c r="U31" s="599"/>
      <c r="V31" s="599"/>
      <c r="W31" s="599"/>
      <c r="X31" s="600"/>
      <c r="Y31" s="601"/>
      <c r="Z31" s="602"/>
      <c r="AA31" s="602"/>
      <c r="AB31" s="615"/>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63"/>
      <c r="B32" s="1064"/>
      <c r="C32" s="1064"/>
      <c r="D32" s="1064"/>
      <c r="E32" s="1064"/>
      <c r="F32" s="1065"/>
      <c r="G32" s="606"/>
      <c r="H32" s="607"/>
      <c r="I32" s="607"/>
      <c r="J32" s="607"/>
      <c r="K32" s="608"/>
      <c r="L32" s="598"/>
      <c r="M32" s="599"/>
      <c r="N32" s="599"/>
      <c r="O32" s="599"/>
      <c r="P32" s="599"/>
      <c r="Q32" s="599"/>
      <c r="R32" s="599"/>
      <c r="S32" s="599"/>
      <c r="T32" s="599"/>
      <c r="U32" s="599"/>
      <c r="V32" s="599"/>
      <c r="W32" s="599"/>
      <c r="X32" s="600"/>
      <c r="Y32" s="601"/>
      <c r="Z32" s="602"/>
      <c r="AA32" s="602"/>
      <c r="AB32" s="615"/>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63"/>
      <c r="B33" s="1064"/>
      <c r="C33" s="1064"/>
      <c r="D33" s="1064"/>
      <c r="E33" s="1064"/>
      <c r="F33" s="1065"/>
      <c r="G33" s="606"/>
      <c r="H33" s="607"/>
      <c r="I33" s="607"/>
      <c r="J33" s="607"/>
      <c r="K33" s="608"/>
      <c r="L33" s="598"/>
      <c r="M33" s="599"/>
      <c r="N33" s="599"/>
      <c r="O33" s="599"/>
      <c r="P33" s="599"/>
      <c r="Q33" s="599"/>
      <c r="R33" s="599"/>
      <c r="S33" s="599"/>
      <c r="T33" s="599"/>
      <c r="U33" s="599"/>
      <c r="V33" s="599"/>
      <c r="W33" s="599"/>
      <c r="X33" s="600"/>
      <c r="Y33" s="601"/>
      <c r="Z33" s="602"/>
      <c r="AA33" s="602"/>
      <c r="AB33" s="615"/>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63"/>
      <c r="B34" s="1064"/>
      <c r="C34" s="1064"/>
      <c r="D34" s="1064"/>
      <c r="E34" s="1064"/>
      <c r="F34" s="1065"/>
      <c r="G34" s="606"/>
      <c r="H34" s="607"/>
      <c r="I34" s="607"/>
      <c r="J34" s="607"/>
      <c r="K34" s="608"/>
      <c r="L34" s="598"/>
      <c r="M34" s="599"/>
      <c r="N34" s="599"/>
      <c r="O34" s="599"/>
      <c r="P34" s="599"/>
      <c r="Q34" s="599"/>
      <c r="R34" s="599"/>
      <c r="S34" s="599"/>
      <c r="T34" s="599"/>
      <c r="U34" s="599"/>
      <c r="V34" s="599"/>
      <c r="W34" s="599"/>
      <c r="X34" s="600"/>
      <c r="Y34" s="601"/>
      <c r="Z34" s="602"/>
      <c r="AA34" s="602"/>
      <c r="AB34" s="615"/>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63"/>
      <c r="B35" s="1064"/>
      <c r="C35" s="1064"/>
      <c r="D35" s="1064"/>
      <c r="E35" s="1064"/>
      <c r="F35" s="1065"/>
      <c r="G35" s="606"/>
      <c r="H35" s="607"/>
      <c r="I35" s="607"/>
      <c r="J35" s="607"/>
      <c r="K35" s="608"/>
      <c r="L35" s="598"/>
      <c r="M35" s="599"/>
      <c r="N35" s="599"/>
      <c r="O35" s="599"/>
      <c r="P35" s="599"/>
      <c r="Q35" s="599"/>
      <c r="R35" s="599"/>
      <c r="S35" s="599"/>
      <c r="T35" s="599"/>
      <c r="U35" s="599"/>
      <c r="V35" s="599"/>
      <c r="W35" s="599"/>
      <c r="X35" s="600"/>
      <c r="Y35" s="601"/>
      <c r="Z35" s="602"/>
      <c r="AA35" s="602"/>
      <c r="AB35" s="615"/>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63"/>
      <c r="B36" s="1064"/>
      <c r="C36" s="1064"/>
      <c r="D36" s="1064"/>
      <c r="E36" s="1064"/>
      <c r="F36" s="1065"/>
      <c r="G36" s="606"/>
      <c r="H36" s="607"/>
      <c r="I36" s="607"/>
      <c r="J36" s="607"/>
      <c r="K36" s="608"/>
      <c r="L36" s="598"/>
      <c r="M36" s="599"/>
      <c r="N36" s="599"/>
      <c r="O36" s="599"/>
      <c r="P36" s="599"/>
      <c r="Q36" s="599"/>
      <c r="R36" s="599"/>
      <c r="S36" s="599"/>
      <c r="T36" s="599"/>
      <c r="U36" s="599"/>
      <c r="V36" s="599"/>
      <c r="W36" s="599"/>
      <c r="X36" s="600"/>
      <c r="Y36" s="601"/>
      <c r="Z36" s="602"/>
      <c r="AA36" s="602"/>
      <c r="AB36" s="615"/>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63"/>
      <c r="B37" s="1064"/>
      <c r="C37" s="1064"/>
      <c r="D37" s="1064"/>
      <c r="E37" s="1064"/>
      <c r="F37" s="1065"/>
      <c r="G37" s="606"/>
      <c r="H37" s="607"/>
      <c r="I37" s="607"/>
      <c r="J37" s="607"/>
      <c r="K37" s="608"/>
      <c r="L37" s="598"/>
      <c r="M37" s="599"/>
      <c r="N37" s="599"/>
      <c r="O37" s="599"/>
      <c r="P37" s="599"/>
      <c r="Q37" s="599"/>
      <c r="R37" s="599"/>
      <c r="S37" s="599"/>
      <c r="T37" s="599"/>
      <c r="U37" s="599"/>
      <c r="V37" s="599"/>
      <c r="W37" s="599"/>
      <c r="X37" s="600"/>
      <c r="Y37" s="601"/>
      <c r="Z37" s="602"/>
      <c r="AA37" s="602"/>
      <c r="AB37" s="615"/>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63"/>
      <c r="B38" s="1064"/>
      <c r="C38" s="1064"/>
      <c r="D38" s="1064"/>
      <c r="E38" s="1064"/>
      <c r="F38" s="1065"/>
      <c r="G38" s="606"/>
      <c r="H38" s="607"/>
      <c r="I38" s="607"/>
      <c r="J38" s="607"/>
      <c r="K38" s="608"/>
      <c r="L38" s="598"/>
      <c r="M38" s="599"/>
      <c r="N38" s="599"/>
      <c r="O38" s="599"/>
      <c r="P38" s="599"/>
      <c r="Q38" s="599"/>
      <c r="R38" s="599"/>
      <c r="S38" s="599"/>
      <c r="T38" s="599"/>
      <c r="U38" s="599"/>
      <c r="V38" s="599"/>
      <c r="W38" s="599"/>
      <c r="X38" s="600"/>
      <c r="Y38" s="601"/>
      <c r="Z38" s="602"/>
      <c r="AA38" s="602"/>
      <c r="AB38" s="615"/>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63"/>
      <c r="B39" s="1064"/>
      <c r="C39" s="1064"/>
      <c r="D39" s="1064"/>
      <c r="E39" s="1064"/>
      <c r="F39" s="1065"/>
      <c r="G39" s="606"/>
      <c r="H39" s="607"/>
      <c r="I39" s="607"/>
      <c r="J39" s="607"/>
      <c r="K39" s="608"/>
      <c r="L39" s="598"/>
      <c r="M39" s="599"/>
      <c r="N39" s="599"/>
      <c r="O39" s="599"/>
      <c r="P39" s="599"/>
      <c r="Q39" s="599"/>
      <c r="R39" s="599"/>
      <c r="S39" s="599"/>
      <c r="T39" s="599"/>
      <c r="U39" s="599"/>
      <c r="V39" s="599"/>
      <c r="W39" s="599"/>
      <c r="X39" s="600"/>
      <c r="Y39" s="601"/>
      <c r="Z39" s="602"/>
      <c r="AA39" s="602"/>
      <c r="AB39" s="615"/>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63"/>
      <c r="B40" s="1064"/>
      <c r="C40" s="1064"/>
      <c r="D40" s="1064"/>
      <c r="E40" s="1064"/>
      <c r="F40" s="1065"/>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63"/>
      <c r="B41" s="1064"/>
      <c r="C41" s="1064"/>
      <c r="D41" s="1064"/>
      <c r="E41" s="1064"/>
      <c r="F41" s="1065"/>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15">
      <c r="A42" s="1063"/>
      <c r="B42" s="1064"/>
      <c r="C42" s="1064"/>
      <c r="D42" s="1064"/>
      <c r="E42" s="1064"/>
      <c r="F42" s="1065"/>
      <c r="G42" s="817"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0"/>
      <c r="AC42" s="817"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63"/>
      <c r="B43" s="1064"/>
      <c r="C43" s="1064"/>
      <c r="D43" s="1064"/>
      <c r="E43" s="1064"/>
      <c r="F43" s="1065"/>
      <c r="G43" s="673"/>
      <c r="H43" s="674"/>
      <c r="I43" s="674"/>
      <c r="J43" s="674"/>
      <c r="K43" s="675"/>
      <c r="L43" s="667"/>
      <c r="M43" s="668"/>
      <c r="N43" s="668"/>
      <c r="O43" s="668"/>
      <c r="P43" s="668"/>
      <c r="Q43" s="668"/>
      <c r="R43" s="668"/>
      <c r="S43" s="668"/>
      <c r="T43" s="668"/>
      <c r="U43" s="668"/>
      <c r="V43" s="668"/>
      <c r="W43" s="668"/>
      <c r="X43" s="669"/>
      <c r="Y43" s="388"/>
      <c r="Z43" s="389"/>
      <c r="AA43" s="389"/>
      <c r="AB43" s="807"/>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63"/>
      <c r="B44" s="1064"/>
      <c r="C44" s="1064"/>
      <c r="D44" s="1064"/>
      <c r="E44" s="1064"/>
      <c r="F44" s="1065"/>
      <c r="G44" s="606"/>
      <c r="H44" s="607"/>
      <c r="I44" s="607"/>
      <c r="J44" s="607"/>
      <c r="K44" s="608"/>
      <c r="L44" s="598"/>
      <c r="M44" s="599"/>
      <c r="N44" s="599"/>
      <c r="O44" s="599"/>
      <c r="P44" s="599"/>
      <c r="Q44" s="599"/>
      <c r="R44" s="599"/>
      <c r="S44" s="599"/>
      <c r="T44" s="599"/>
      <c r="U44" s="599"/>
      <c r="V44" s="599"/>
      <c r="W44" s="599"/>
      <c r="X44" s="600"/>
      <c r="Y44" s="601"/>
      <c r="Z44" s="602"/>
      <c r="AA44" s="602"/>
      <c r="AB44" s="615"/>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63"/>
      <c r="B45" s="1064"/>
      <c r="C45" s="1064"/>
      <c r="D45" s="1064"/>
      <c r="E45" s="1064"/>
      <c r="F45" s="1065"/>
      <c r="G45" s="606"/>
      <c r="H45" s="607"/>
      <c r="I45" s="607"/>
      <c r="J45" s="607"/>
      <c r="K45" s="608"/>
      <c r="L45" s="598"/>
      <c r="M45" s="599"/>
      <c r="N45" s="599"/>
      <c r="O45" s="599"/>
      <c r="P45" s="599"/>
      <c r="Q45" s="599"/>
      <c r="R45" s="599"/>
      <c r="S45" s="599"/>
      <c r="T45" s="599"/>
      <c r="U45" s="599"/>
      <c r="V45" s="599"/>
      <c r="W45" s="599"/>
      <c r="X45" s="600"/>
      <c r="Y45" s="601"/>
      <c r="Z45" s="602"/>
      <c r="AA45" s="602"/>
      <c r="AB45" s="615"/>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63"/>
      <c r="B46" s="1064"/>
      <c r="C46" s="1064"/>
      <c r="D46" s="1064"/>
      <c r="E46" s="1064"/>
      <c r="F46" s="1065"/>
      <c r="G46" s="606"/>
      <c r="H46" s="607"/>
      <c r="I46" s="607"/>
      <c r="J46" s="607"/>
      <c r="K46" s="608"/>
      <c r="L46" s="598"/>
      <c r="M46" s="599"/>
      <c r="N46" s="599"/>
      <c r="O46" s="599"/>
      <c r="P46" s="599"/>
      <c r="Q46" s="599"/>
      <c r="R46" s="599"/>
      <c r="S46" s="599"/>
      <c r="T46" s="599"/>
      <c r="U46" s="599"/>
      <c r="V46" s="599"/>
      <c r="W46" s="599"/>
      <c r="X46" s="600"/>
      <c r="Y46" s="601"/>
      <c r="Z46" s="602"/>
      <c r="AA46" s="602"/>
      <c r="AB46" s="615"/>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63"/>
      <c r="B47" s="1064"/>
      <c r="C47" s="1064"/>
      <c r="D47" s="1064"/>
      <c r="E47" s="1064"/>
      <c r="F47" s="1065"/>
      <c r="G47" s="606"/>
      <c r="H47" s="607"/>
      <c r="I47" s="607"/>
      <c r="J47" s="607"/>
      <c r="K47" s="608"/>
      <c r="L47" s="598"/>
      <c r="M47" s="599"/>
      <c r="N47" s="599"/>
      <c r="O47" s="599"/>
      <c r="P47" s="599"/>
      <c r="Q47" s="599"/>
      <c r="R47" s="599"/>
      <c r="S47" s="599"/>
      <c r="T47" s="599"/>
      <c r="U47" s="599"/>
      <c r="V47" s="599"/>
      <c r="W47" s="599"/>
      <c r="X47" s="600"/>
      <c r="Y47" s="601"/>
      <c r="Z47" s="602"/>
      <c r="AA47" s="602"/>
      <c r="AB47" s="615"/>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63"/>
      <c r="B48" s="1064"/>
      <c r="C48" s="1064"/>
      <c r="D48" s="1064"/>
      <c r="E48" s="1064"/>
      <c r="F48" s="1065"/>
      <c r="G48" s="606"/>
      <c r="H48" s="607"/>
      <c r="I48" s="607"/>
      <c r="J48" s="607"/>
      <c r="K48" s="608"/>
      <c r="L48" s="598"/>
      <c r="M48" s="599"/>
      <c r="N48" s="599"/>
      <c r="O48" s="599"/>
      <c r="P48" s="599"/>
      <c r="Q48" s="599"/>
      <c r="R48" s="599"/>
      <c r="S48" s="599"/>
      <c r="T48" s="599"/>
      <c r="U48" s="599"/>
      <c r="V48" s="599"/>
      <c r="W48" s="599"/>
      <c r="X48" s="600"/>
      <c r="Y48" s="601"/>
      <c r="Z48" s="602"/>
      <c r="AA48" s="602"/>
      <c r="AB48" s="615"/>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63"/>
      <c r="B49" s="1064"/>
      <c r="C49" s="1064"/>
      <c r="D49" s="1064"/>
      <c r="E49" s="1064"/>
      <c r="F49" s="1065"/>
      <c r="G49" s="606"/>
      <c r="H49" s="607"/>
      <c r="I49" s="607"/>
      <c r="J49" s="607"/>
      <c r="K49" s="608"/>
      <c r="L49" s="598"/>
      <c r="M49" s="599"/>
      <c r="N49" s="599"/>
      <c r="O49" s="599"/>
      <c r="P49" s="599"/>
      <c r="Q49" s="599"/>
      <c r="R49" s="599"/>
      <c r="S49" s="599"/>
      <c r="T49" s="599"/>
      <c r="U49" s="599"/>
      <c r="V49" s="599"/>
      <c r="W49" s="599"/>
      <c r="X49" s="600"/>
      <c r="Y49" s="601"/>
      <c r="Z49" s="602"/>
      <c r="AA49" s="602"/>
      <c r="AB49" s="615"/>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63"/>
      <c r="B50" s="1064"/>
      <c r="C50" s="1064"/>
      <c r="D50" s="1064"/>
      <c r="E50" s="1064"/>
      <c r="F50" s="1065"/>
      <c r="G50" s="606"/>
      <c r="H50" s="607"/>
      <c r="I50" s="607"/>
      <c r="J50" s="607"/>
      <c r="K50" s="608"/>
      <c r="L50" s="598"/>
      <c r="M50" s="599"/>
      <c r="N50" s="599"/>
      <c r="O50" s="599"/>
      <c r="P50" s="599"/>
      <c r="Q50" s="599"/>
      <c r="R50" s="599"/>
      <c r="S50" s="599"/>
      <c r="T50" s="599"/>
      <c r="U50" s="599"/>
      <c r="V50" s="599"/>
      <c r="W50" s="599"/>
      <c r="X50" s="600"/>
      <c r="Y50" s="601"/>
      <c r="Z50" s="602"/>
      <c r="AA50" s="602"/>
      <c r="AB50" s="615"/>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63"/>
      <c r="B51" s="1064"/>
      <c r="C51" s="1064"/>
      <c r="D51" s="1064"/>
      <c r="E51" s="1064"/>
      <c r="F51" s="1065"/>
      <c r="G51" s="606"/>
      <c r="H51" s="607"/>
      <c r="I51" s="607"/>
      <c r="J51" s="607"/>
      <c r="K51" s="608"/>
      <c r="L51" s="598"/>
      <c r="M51" s="599"/>
      <c r="N51" s="599"/>
      <c r="O51" s="599"/>
      <c r="P51" s="599"/>
      <c r="Q51" s="599"/>
      <c r="R51" s="599"/>
      <c r="S51" s="599"/>
      <c r="T51" s="599"/>
      <c r="U51" s="599"/>
      <c r="V51" s="599"/>
      <c r="W51" s="599"/>
      <c r="X51" s="600"/>
      <c r="Y51" s="601"/>
      <c r="Z51" s="602"/>
      <c r="AA51" s="602"/>
      <c r="AB51" s="615"/>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63"/>
      <c r="B52" s="1064"/>
      <c r="C52" s="1064"/>
      <c r="D52" s="1064"/>
      <c r="E52" s="1064"/>
      <c r="F52" s="1065"/>
      <c r="G52" s="606"/>
      <c r="H52" s="607"/>
      <c r="I52" s="607"/>
      <c r="J52" s="607"/>
      <c r="K52" s="608"/>
      <c r="L52" s="598"/>
      <c r="M52" s="599"/>
      <c r="N52" s="599"/>
      <c r="O52" s="599"/>
      <c r="P52" s="599"/>
      <c r="Q52" s="599"/>
      <c r="R52" s="599"/>
      <c r="S52" s="599"/>
      <c r="T52" s="599"/>
      <c r="U52" s="599"/>
      <c r="V52" s="599"/>
      <c r="W52" s="599"/>
      <c r="X52" s="600"/>
      <c r="Y52" s="601"/>
      <c r="Z52" s="602"/>
      <c r="AA52" s="602"/>
      <c r="AB52" s="615"/>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69" t="s">
        <v>28</v>
      </c>
      <c r="B55" s="1070"/>
      <c r="C55" s="1070"/>
      <c r="D55" s="1070"/>
      <c r="E55" s="1070"/>
      <c r="F55" s="1071"/>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15">
      <c r="A56" s="1063"/>
      <c r="B56" s="1064"/>
      <c r="C56" s="1064"/>
      <c r="D56" s="1064"/>
      <c r="E56" s="1064"/>
      <c r="F56" s="1065"/>
      <c r="G56" s="817"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0"/>
      <c r="AC56" s="817"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63"/>
      <c r="B57" s="1064"/>
      <c r="C57" s="1064"/>
      <c r="D57" s="1064"/>
      <c r="E57" s="1064"/>
      <c r="F57" s="1065"/>
      <c r="G57" s="673"/>
      <c r="H57" s="674"/>
      <c r="I57" s="674"/>
      <c r="J57" s="674"/>
      <c r="K57" s="675"/>
      <c r="L57" s="667"/>
      <c r="M57" s="668"/>
      <c r="N57" s="668"/>
      <c r="O57" s="668"/>
      <c r="P57" s="668"/>
      <c r="Q57" s="668"/>
      <c r="R57" s="668"/>
      <c r="S57" s="668"/>
      <c r="T57" s="668"/>
      <c r="U57" s="668"/>
      <c r="V57" s="668"/>
      <c r="W57" s="668"/>
      <c r="X57" s="669"/>
      <c r="Y57" s="388"/>
      <c r="Z57" s="389"/>
      <c r="AA57" s="389"/>
      <c r="AB57" s="807"/>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63"/>
      <c r="B58" s="1064"/>
      <c r="C58" s="1064"/>
      <c r="D58" s="1064"/>
      <c r="E58" s="1064"/>
      <c r="F58" s="1065"/>
      <c r="G58" s="606"/>
      <c r="H58" s="607"/>
      <c r="I58" s="607"/>
      <c r="J58" s="607"/>
      <c r="K58" s="608"/>
      <c r="L58" s="598"/>
      <c r="M58" s="599"/>
      <c r="N58" s="599"/>
      <c r="O58" s="599"/>
      <c r="P58" s="599"/>
      <c r="Q58" s="599"/>
      <c r="R58" s="599"/>
      <c r="S58" s="599"/>
      <c r="T58" s="599"/>
      <c r="U58" s="599"/>
      <c r="V58" s="599"/>
      <c r="W58" s="599"/>
      <c r="X58" s="600"/>
      <c r="Y58" s="601"/>
      <c r="Z58" s="602"/>
      <c r="AA58" s="602"/>
      <c r="AB58" s="615"/>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63"/>
      <c r="B59" s="1064"/>
      <c r="C59" s="1064"/>
      <c r="D59" s="1064"/>
      <c r="E59" s="1064"/>
      <c r="F59" s="1065"/>
      <c r="G59" s="606"/>
      <c r="H59" s="607"/>
      <c r="I59" s="607"/>
      <c r="J59" s="607"/>
      <c r="K59" s="608"/>
      <c r="L59" s="598"/>
      <c r="M59" s="599"/>
      <c r="N59" s="599"/>
      <c r="O59" s="599"/>
      <c r="P59" s="599"/>
      <c r="Q59" s="599"/>
      <c r="R59" s="599"/>
      <c r="S59" s="599"/>
      <c r="T59" s="599"/>
      <c r="U59" s="599"/>
      <c r="V59" s="599"/>
      <c r="W59" s="599"/>
      <c r="X59" s="600"/>
      <c r="Y59" s="601"/>
      <c r="Z59" s="602"/>
      <c r="AA59" s="602"/>
      <c r="AB59" s="615"/>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63"/>
      <c r="B60" s="1064"/>
      <c r="C60" s="1064"/>
      <c r="D60" s="1064"/>
      <c r="E60" s="1064"/>
      <c r="F60" s="1065"/>
      <c r="G60" s="606"/>
      <c r="H60" s="607"/>
      <c r="I60" s="607"/>
      <c r="J60" s="607"/>
      <c r="K60" s="608"/>
      <c r="L60" s="598"/>
      <c r="M60" s="599"/>
      <c r="N60" s="599"/>
      <c r="O60" s="599"/>
      <c r="P60" s="599"/>
      <c r="Q60" s="599"/>
      <c r="R60" s="599"/>
      <c r="S60" s="599"/>
      <c r="T60" s="599"/>
      <c r="U60" s="599"/>
      <c r="V60" s="599"/>
      <c r="W60" s="599"/>
      <c r="X60" s="600"/>
      <c r="Y60" s="601"/>
      <c r="Z60" s="602"/>
      <c r="AA60" s="602"/>
      <c r="AB60" s="615"/>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63"/>
      <c r="B61" s="1064"/>
      <c r="C61" s="1064"/>
      <c r="D61" s="1064"/>
      <c r="E61" s="1064"/>
      <c r="F61" s="1065"/>
      <c r="G61" s="606"/>
      <c r="H61" s="607"/>
      <c r="I61" s="607"/>
      <c r="J61" s="607"/>
      <c r="K61" s="608"/>
      <c r="L61" s="598"/>
      <c r="M61" s="599"/>
      <c r="N61" s="599"/>
      <c r="O61" s="599"/>
      <c r="P61" s="599"/>
      <c r="Q61" s="599"/>
      <c r="R61" s="599"/>
      <c r="S61" s="599"/>
      <c r="T61" s="599"/>
      <c r="U61" s="599"/>
      <c r="V61" s="599"/>
      <c r="W61" s="599"/>
      <c r="X61" s="600"/>
      <c r="Y61" s="601"/>
      <c r="Z61" s="602"/>
      <c r="AA61" s="602"/>
      <c r="AB61" s="615"/>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63"/>
      <c r="B62" s="1064"/>
      <c r="C62" s="1064"/>
      <c r="D62" s="1064"/>
      <c r="E62" s="1064"/>
      <c r="F62" s="1065"/>
      <c r="G62" s="606"/>
      <c r="H62" s="607"/>
      <c r="I62" s="607"/>
      <c r="J62" s="607"/>
      <c r="K62" s="608"/>
      <c r="L62" s="598"/>
      <c r="M62" s="599"/>
      <c r="N62" s="599"/>
      <c r="O62" s="599"/>
      <c r="P62" s="599"/>
      <c r="Q62" s="599"/>
      <c r="R62" s="599"/>
      <c r="S62" s="599"/>
      <c r="T62" s="599"/>
      <c r="U62" s="599"/>
      <c r="V62" s="599"/>
      <c r="W62" s="599"/>
      <c r="X62" s="600"/>
      <c r="Y62" s="601"/>
      <c r="Z62" s="602"/>
      <c r="AA62" s="602"/>
      <c r="AB62" s="615"/>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63"/>
      <c r="B63" s="1064"/>
      <c r="C63" s="1064"/>
      <c r="D63" s="1064"/>
      <c r="E63" s="1064"/>
      <c r="F63" s="1065"/>
      <c r="G63" s="606"/>
      <c r="H63" s="607"/>
      <c r="I63" s="607"/>
      <c r="J63" s="607"/>
      <c r="K63" s="608"/>
      <c r="L63" s="598"/>
      <c r="M63" s="599"/>
      <c r="N63" s="599"/>
      <c r="O63" s="599"/>
      <c r="P63" s="599"/>
      <c r="Q63" s="599"/>
      <c r="R63" s="599"/>
      <c r="S63" s="599"/>
      <c r="T63" s="599"/>
      <c r="U63" s="599"/>
      <c r="V63" s="599"/>
      <c r="W63" s="599"/>
      <c r="X63" s="600"/>
      <c r="Y63" s="601"/>
      <c r="Z63" s="602"/>
      <c r="AA63" s="602"/>
      <c r="AB63" s="615"/>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63"/>
      <c r="B64" s="1064"/>
      <c r="C64" s="1064"/>
      <c r="D64" s="1064"/>
      <c r="E64" s="1064"/>
      <c r="F64" s="1065"/>
      <c r="G64" s="606"/>
      <c r="H64" s="607"/>
      <c r="I64" s="607"/>
      <c r="J64" s="607"/>
      <c r="K64" s="608"/>
      <c r="L64" s="598"/>
      <c r="M64" s="599"/>
      <c r="N64" s="599"/>
      <c r="O64" s="599"/>
      <c r="P64" s="599"/>
      <c r="Q64" s="599"/>
      <c r="R64" s="599"/>
      <c r="S64" s="599"/>
      <c r="T64" s="599"/>
      <c r="U64" s="599"/>
      <c r="V64" s="599"/>
      <c r="W64" s="599"/>
      <c r="X64" s="600"/>
      <c r="Y64" s="601"/>
      <c r="Z64" s="602"/>
      <c r="AA64" s="602"/>
      <c r="AB64" s="615"/>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63"/>
      <c r="B65" s="1064"/>
      <c r="C65" s="1064"/>
      <c r="D65" s="1064"/>
      <c r="E65" s="1064"/>
      <c r="F65" s="1065"/>
      <c r="G65" s="606"/>
      <c r="H65" s="607"/>
      <c r="I65" s="607"/>
      <c r="J65" s="607"/>
      <c r="K65" s="608"/>
      <c r="L65" s="598"/>
      <c r="M65" s="599"/>
      <c r="N65" s="599"/>
      <c r="O65" s="599"/>
      <c r="P65" s="599"/>
      <c r="Q65" s="599"/>
      <c r="R65" s="599"/>
      <c r="S65" s="599"/>
      <c r="T65" s="599"/>
      <c r="U65" s="599"/>
      <c r="V65" s="599"/>
      <c r="W65" s="599"/>
      <c r="X65" s="600"/>
      <c r="Y65" s="601"/>
      <c r="Z65" s="602"/>
      <c r="AA65" s="602"/>
      <c r="AB65" s="615"/>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63"/>
      <c r="B66" s="1064"/>
      <c r="C66" s="1064"/>
      <c r="D66" s="1064"/>
      <c r="E66" s="1064"/>
      <c r="F66" s="1065"/>
      <c r="G66" s="606"/>
      <c r="H66" s="607"/>
      <c r="I66" s="607"/>
      <c r="J66" s="607"/>
      <c r="K66" s="608"/>
      <c r="L66" s="598"/>
      <c r="M66" s="599"/>
      <c r="N66" s="599"/>
      <c r="O66" s="599"/>
      <c r="P66" s="599"/>
      <c r="Q66" s="599"/>
      <c r="R66" s="599"/>
      <c r="S66" s="599"/>
      <c r="T66" s="599"/>
      <c r="U66" s="599"/>
      <c r="V66" s="599"/>
      <c r="W66" s="599"/>
      <c r="X66" s="600"/>
      <c r="Y66" s="601"/>
      <c r="Z66" s="602"/>
      <c r="AA66" s="602"/>
      <c r="AB66" s="615"/>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63"/>
      <c r="B67" s="1064"/>
      <c r="C67" s="1064"/>
      <c r="D67" s="1064"/>
      <c r="E67" s="1064"/>
      <c r="F67" s="1065"/>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63"/>
      <c r="B68" s="1064"/>
      <c r="C68" s="1064"/>
      <c r="D68" s="1064"/>
      <c r="E68" s="1064"/>
      <c r="F68" s="1065"/>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15">
      <c r="A69" s="1063"/>
      <c r="B69" s="1064"/>
      <c r="C69" s="1064"/>
      <c r="D69" s="1064"/>
      <c r="E69" s="1064"/>
      <c r="F69" s="1065"/>
      <c r="G69" s="817"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0"/>
      <c r="AC69" s="817"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63"/>
      <c r="B70" s="1064"/>
      <c r="C70" s="1064"/>
      <c r="D70" s="1064"/>
      <c r="E70" s="1064"/>
      <c r="F70" s="1065"/>
      <c r="G70" s="673"/>
      <c r="H70" s="674"/>
      <c r="I70" s="674"/>
      <c r="J70" s="674"/>
      <c r="K70" s="675"/>
      <c r="L70" s="667"/>
      <c r="M70" s="668"/>
      <c r="N70" s="668"/>
      <c r="O70" s="668"/>
      <c r="P70" s="668"/>
      <c r="Q70" s="668"/>
      <c r="R70" s="668"/>
      <c r="S70" s="668"/>
      <c r="T70" s="668"/>
      <c r="U70" s="668"/>
      <c r="V70" s="668"/>
      <c r="W70" s="668"/>
      <c r="X70" s="669"/>
      <c r="Y70" s="388"/>
      <c r="Z70" s="389"/>
      <c r="AA70" s="389"/>
      <c r="AB70" s="807"/>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63"/>
      <c r="B71" s="1064"/>
      <c r="C71" s="1064"/>
      <c r="D71" s="1064"/>
      <c r="E71" s="1064"/>
      <c r="F71" s="1065"/>
      <c r="G71" s="606"/>
      <c r="H71" s="607"/>
      <c r="I71" s="607"/>
      <c r="J71" s="607"/>
      <c r="K71" s="608"/>
      <c r="L71" s="598"/>
      <c r="M71" s="599"/>
      <c r="N71" s="599"/>
      <c r="O71" s="599"/>
      <c r="P71" s="599"/>
      <c r="Q71" s="599"/>
      <c r="R71" s="599"/>
      <c r="S71" s="599"/>
      <c r="T71" s="599"/>
      <c r="U71" s="599"/>
      <c r="V71" s="599"/>
      <c r="W71" s="599"/>
      <c r="X71" s="600"/>
      <c r="Y71" s="601"/>
      <c r="Z71" s="602"/>
      <c r="AA71" s="602"/>
      <c r="AB71" s="615"/>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63"/>
      <c r="B72" s="1064"/>
      <c r="C72" s="1064"/>
      <c r="D72" s="1064"/>
      <c r="E72" s="1064"/>
      <c r="F72" s="1065"/>
      <c r="G72" s="606"/>
      <c r="H72" s="607"/>
      <c r="I72" s="607"/>
      <c r="J72" s="607"/>
      <c r="K72" s="608"/>
      <c r="L72" s="598"/>
      <c r="M72" s="599"/>
      <c r="N72" s="599"/>
      <c r="O72" s="599"/>
      <c r="P72" s="599"/>
      <c r="Q72" s="599"/>
      <c r="R72" s="599"/>
      <c r="S72" s="599"/>
      <c r="T72" s="599"/>
      <c r="U72" s="599"/>
      <c r="V72" s="599"/>
      <c r="W72" s="599"/>
      <c r="X72" s="600"/>
      <c r="Y72" s="601"/>
      <c r="Z72" s="602"/>
      <c r="AA72" s="602"/>
      <c r="AB72" s="615"/>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63"/>
      <c r="B73" s="1064"/>
      <c r="C73" s="1064"/>
      <c r="D73" s="1064"/>
      <c r="E73" s="1064"/>
      <c r="F73" s="1065"/>
      <c r="G73" s="606"/>
      <c r="H73" s="607"/>
      <c r="I73" s="607"/>
      <c r="J73" s="607"/>
      <c r="K73" s="608"/>
      <c r="L73" s="598"/>
      <c r="M73" s="599"/>
      <c r="N73" s="599"/>
      <c r="O73" s="599"/>
      <c r="P73" s="599"/>
      <c r="Q73" s="599"/>
      <c r="R73" s="599"/>
      <c r="S73" s="599"/>
      <c r="T73" s="599"/>
      <c r="U73" s="599"/>
      <c r="V73" s="599"/>
      <c r="W73" s="599"/>
      <c r="X73" s="600"/>
      <c r="Y73" s="601"/>
      <c r="Z73" s="602"/>
      <c r="AA73" s="602"/>
      <c r="AB73" s="615"/>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63"/>
      <c r="B74" s="1064"/>
      <c r="C74" s="1064"/>
      <c r="D74" s="1064"/>
      <c r="E74" s="1064"/>
      <c r="F74" s="1065"/>
      <c r="G74" s="606"/>
      <c r="H74" s="607"/>
      <c r="I74" s="607"/>
      <c r="J74" s="607"/>
      <c r="K74" s="608"/>
      <c r="L74" s="598"/>
      <c r="M74" s="599"/>
      <c r="N74" s="599"/>
      <c r="O74" s="599"/>
      <c r="P74" s="599"/>
      <c r="Q74" s="599"/>
      <c r="R74" s="599"/>
      <c r="S74" s="599"/>
      <c r="T74" s="599"/>
      <c r="U74" s="599"/>
      <c r="V74" s="599"/>
      <c r="W74" s="599"/>
      <c r="X74" s="600"/>
      <c r="Y74" s="601"/>
      <c r="Z74" s="602"/>
      <c r="AA74" s="602"/>
      <c r="AB74" s="615"/>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63"/>
      <c r="B75" s="1064"/>
      <c r="C75" s="1064"/>
      <c r="D75" s="1064"/>
      <c r="E75" s="1064"/>
      <c r="F75" s="1065"/>
      <c r="G75" s="606"/>
      <c r="H75" s="607"/>
      <c r="I75" s="607"/>
      <c r="J75" s="607"/>
      <c r="K75" s="608"/>
      <c r="L75" s="598"/>
      <c r="M75" s="599"/>
      <c r="N75" s="599"/>
      <c r="O75" s="599"/>
      <c r="P75" s="599"/>
      <c r="Q75" s="599"/>
      <c r="R75" s="599"/>
      <c r="S75" s="599"/>
      <c r="T75" s="599"/>
      <c r="U75" s="599"/>
      <c r="V75" s="599"/>
      <c r="W75" s="599"/>
      <c r="X75" s="600"/>
      <c r="Y75" s="601"/>
      <c r="Z75" s="602"/>
      <c r="AA75" s="602"/>
      <c r="AB75" s="615"/>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63"/>
      <c r="B76" s="1064"/>
      <c r="C76" s="1064"/>
      <c r="D76" s="1064"/>
      <c r="E76" s="1064"/>
      <c r="F76" s="1065"/>
      <c r="G76" s="606"/>
      <c r="H76" s="607"/>
      <c r="I76" s="607"/>
      <c r="J76" s="607"/>
      <c r="K76" s="608"/>
      <c r="L76" s="598"/>
      <c r="M76" s="599"/>
      <c r="N76" s="599"/>
      <c r="O76" s="599"/>
      <c r="P76" s="599"/>
      <c r="Q76" s="599"/>
      <c r="R76" s="599"/>
      <c r="S76" s="599"/>
      <c r="T76" s="599"/>
      <c r="U76" s="599"/>
      <c r="V76" s="599"/>
      <c r="W76" s="599"/>
      <c r="X76" s="600"/>
      <c r="Y76" s="601"/>
      <c r="Z76" s="602"/>
      <c r="AA76" s="602"/>
      <c r="AB76" s="615"/>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63"/>
      <c r="B77" s="1064"/>
      <c r="C77" s="1064"/>
      <c r="D77" s="1064"/>
      <c r="E77" s="1064"/>
      <c r="F77" s="1065"/>
      <c r="G77" s="606"/>
      <c r="H77" s="607"/>
      <c r="I77" s="607"/>
      <c r="J77" s="607"/>
      <c r="K77" s="608"/>
      <c r="L77" s="598"/>
      <c r="M77" s="599"/>
      <c r="N77" s="599"/>
      <c r="O77" s="599"/>
      <c r="P77" s="599"/>
      <c r="Q77" s="599"/>
      <c r="R77" s="599"/>
      <c r="S77" s="599"/>
      <c r="T77" s="599"/>
      <c r="U77" s="599"/>
      <c r="V77" s="599"/>
      <c r="W77" s="599"/>
      <c r="X77" s="600"/>
      <c r="Y77" s="601"/>
      <c r="Z77" s="602"/>
      <c r="AA77" s="602"/>
      <c r="AB77" s="615"/>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63"/>
      <c r="B78" s="1064"/>
      <c r="C78" s="1064"/>
      <c r="D78" s="1064"/>
      <c r="E78" s="1064"/>
      <c r="F78" s="1065"/>
      <c r="G78" s="606"/>
      <c r="H78" s="607"/>
      <c r="I78" s="607"/>
      <c r="J78" s="607"/>
      <c r="K78" s="608"/>
      <c r="L78" s="598"/>
      <c r="M78" s="599"/>
      <c r="N78" s="599"/>
      <c r="O78" s="599"/>
      <c r="P78" s="599"/>
      <c r="Q78" s="599"/>
      <c r="R78" s="599"/>
      <c r="S78" s="599"/>
      <c r="T78" s="599"/>
      <c r="U78" s="599"/>
      <c r="V78" s="599"/>
      <c r="W78" s="599"/>
      <c r="X78" s="600"/>
      <c r="Y78" s="601"/>
      <c r="Z78" s="602"/>
      <c r="AA78" s="602"/>
      <c r="AB78" s="615"/>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63"/>
      <c r="B79" s="1064"/>
      <c r="C79" s="1064"/>
      <c r="D79" s="1064"/>
      <c r="E79" s="1064"/>
      <c r="F79" s="1065"/>
      <c r="G79" s="606"/>
      <c r="H79" s="607"/>
      <c r="I79" s="607"/>
      <c r="J79" s="607"/>
      <c r="K79" s="608"/>
      <c r="L79" s="598"/>
      <c r="M79" s="599"/>
      <c r="N79" s="599"/>
      <c r="O79" s="599"/>
      <c r="P79" s="599"/>
      <c r="Q79" s="599"/>
      <c r="R79" s="599"/>
      <c r="S79" s="599"/>
      <c r="T79" s="599"/>
      <c r="U79" s="599"/>
      <c r="V79" s="599"/>
      <c r="W79" s="599"/>
      <c r="X79" s="600"/>
      <c r="Y79" s="601"/>
      <c r="Z79" s="602"/>
      <c r="AA79" s="602"/>
      <c r="AB79" s="615"/>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63"/>
      <c r="B80" s="1064"/>
      <c r="C80" s="1064"/>
      <c r="D80" s="1064"/>
      <c r="E80" s="1064"/>
      <c r="F80" s="1065"/>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63"/>
      <c r="B81" s="1064"/>
      <c r="C81" s="1064"/>
      <c r="D81" s="1064"/>
      <c r="E81" s="1064"/>
      <c r="F81" s="1065"/>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15">
      <c r="A82" s="1063"/>
      <c r="B82" s="1064"/>
      <c r="C82" s="1064"/>
      <c r="D82" s="1064"/>
      <c r="E82" s="1064"/>
      <c r="F82" s="1065"/>
      <c r="G82" s="817"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0"/>
      <c r="AC82" s="817"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63"/>
      <c r="B83" s="1064"/>
      <c r="C83" s="1064"/>
      <c r="D83" s="1064"/>
      <c r="E83" s="1064"/>
      <c r="F83" s="1065"/>
      <c r="G83" s="673"/>
      <c r="H83" s="674"/>
      <c r="I83" s="674"/>
      <c r="J83" s="674"/>
      <c r="K83" s="675"/>
      <c r="L83" s="667"/>
      <c r="M83" s="668"/>
      <c r="N83" s="668"/>
      <c r="O83" s="668"/>
      <c r="P83" s="668"/>
      <c r="Q83" s="668"/>
      <c r="R83" s="668"/>
      <c r="S83" s="668"/>
      <c r="T83" s="668"/>
      <c r="U83" s="668"/>
      <c r="V83" s="668"/>
      <c r="W83" s="668"/>
      <c r="X83" s="669"/>
      <c r="Y83" s="388"/>
      <c r="Z83" s="389"/>
      <c r="AA83" s="389"/>
      <c r="AB83" s="807"/>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63"/>
      <c r="B84" s="1064"/>
      <c r="C84" s="1064"/>
      <c r="D84" s="1064"/>
      <c r="E84" s="1064"/>
      <c r="F84" s="1065"/>
      <c r="G84" s="606"/>
      <c r="H84" s="607"/>
      <c r="I84" s="607"/>
      <c r="J84" s="607"/>
      <c r="K84" s="608"/>
      <c r="L84" s="598"/>
      <c r="M84" s="599"/>
      <c r="N84" s="599"/>
      <c r="O84" s="599"/>
      <c r="P84" s="599"/>
      <c r="Q84" s="599"/>
      <c r="R84" s="599"/>
      <c r="S84" s="599"/>
      <c r="T84" s="599"/>
      <c r="U84" s="599"/>
      <c r="V84" s="599"/>
      <c r="W84" s="599"/>
      <c r="X84" s="600"/>
      <c r="Y84" s="601"/>
      <c r="Z84" s="602"/>
      <c r="AA84" s="602"/>
      <c r="AB84" s="615"/>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63"/>
      <c r="B85" s="1064"/>
      <c r="C85" s="1064"/>
      <c r="D85" s="1064"/>
      <c r="E85" s="1064"/>
      <c r="F85" s="1065"/>
      <c r="G85" s="606"/>
      <c r="H85" s="607"/>
      <c r="I85" s="607"/>
      <c r="J85" s="607"/>
      <c r="K85" s="608"/>
      <c r="L85" s="598"/>
      <c r="M85" s="599"/>
      <c r="N85" s="599"/>
      <c r="O85" s="599"/>
      <c r="P85" s="599"/>
      <c r="Q85" s="599"/>
      <c r="R85" s="599"/>
      <c r="S85" s="599"/>
      <c r="T85" s="599"/>
      <c r="U85" s="599"/>
      <c r="V85" s="599"/>
      <c r="W85" s="599"/>
      <c r="X85" s="600"/>
      <c r="Y85" s="601"/>
      <c r="Z85" s="602"/>
      <c r="AA85" s="602"/>
      <c r="AB85" s="615"/>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63"/>
      <c r="B86" s="1064"/>
      <c r="C86" s="1064"/>
      <c r="D86" s="1064"/>
      <c r="E86" s="1064"/>
      <c r="F86" s="1065"/>
      <c r="G86" s="606"/>
      <c r="H86" s="607"/>
      <c r="I86" s="607"/>
      <c r="J86" s="607"/>
      <c r="K86" s="608"/>
      <c r="L86" s="598"/>
      <c r="M86" s="599"/>
      <c r="N86" s="599"/>
      <c r="O86" s="599"/>
      <c r="P86" s="599"/>
      <c r="Q86" s="599"/>
      <c r="R86" s="599"/>
      <c r="S86" s="599"/>
      <c r="T86" s="599"/>
      <c r="U86" s="599"/>
      <c r="V86" s="599"/>
      <c r="W86" s="599"/>
      <c r="X86" s="600"/>
      <c r="Y86" s="601"/>
      <c r="Z86" s="602"/>
      <c r="AA86" s="602"/>
      <c r="AB86" s="615"/>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63"/>
      <c r="B87" s="1064"/>
      <c r="C87" s="1064"/>
      <c r="D87" s="1064"/>
      <c r="E87" s="1064"/>
      <c r="F87" s="1065"/>
      <c r="G87" s="606"/>
      <c r="H87" s="607"/>
      <c r="I87" s="607"/>
      <c r="J87" s="607"/>
      <c r="K87" s="608"/>
      <c r="L87" s="598"/>
      <c r="M87" s="599"/>
      <c r="N87" s="599"/>
      <c r="O87" s="599"/>
      <c r="P87" s="599"/>
      <c r="Q87" s="599"/>
      <c r="R87" s="599"/>
      <c r="S87" s="599"/>
      <c r="T87" s="599"/>
      <c r="U87" s="599"/>
      <c r="V87" s="599"/>
      <c r="W87" s="599"/>
      <c r="X87" s="600"/>
      <c r="Y87" s="601"/>
      <c r="Z87" s="602"/>
      <c r="AA87" s="602"/>
      <c r="AB87" s="615"/>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63"/>
      <c r="B88" s="1064"/>
      <c r="C88" s="1064"/>
      <c r="D88" s="1064"/>
      <c r="E88" s="1064"/>
      <c r="F88" s="1065"/>
      <c r="G88" s="606"/>
      <c r="H88" s="607"/>
      <c r="I88" s="607"/>
      <c r="J88" s="607"/>
      <c r="K88" s="608"/>
      <c r="L88" s="598"/>
      <c r="M88" s="599"/>
      <c r="N88" s="599"/>
      <c r="O88" s="599"/>
      <c r="P88" s="599"/>
      <c r="Q88" s="599"/>
      <c r="R88" s="599"/>
      <c r="S88" s="599"/>
      <c r="T88" s="599"/>
      <c r="U88" s="599"/>
      <c r="V88" s="599"/>
      <c r="W88" s="599"/>
      <c r="X88" s="600"/>
      <c r="Y88" s="601"/>
      <c r="Z88" s="602"/>
      <c r="AA88" s="602"/>
      <c r="AB88" s="615"/>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63"/>
      <c r="B89" s="1064"/>
      <c r="C89" s="1064"/>
      <c r="D89" s="1064"/>
      <c r="E89" s="1064"/>
      <c r="F89" s="1065"/>
      <c r="G89" s="606"/>
      <c r="H89" s="607"/>
      <c r="I89" s="607"/>
      <c r="J89" s="607"/>
      <c r="K89" s="608"/>
      <c r="L89" s="598"/>
      <c r="M89" s="599"/>
      <c r="N89" s="599"/>
      <c r="O89" s="599"/>
      <c r="P89" s="599"/>
      <c r="Q89" s="599"/>
      <c r="R89" s="599"/>
      <c r="S89" s="599"/>
      <c r="T89" s="599"/>
      <c r="U89" s="599"/>
      <c r="V89" s="599"/>
      <c r="W89" s="599"/>
      <c r="X89" s="600"/>
      <c r="Y89" s="601"/>
      <c r="Z89" s="602"/>
      <c r="AA89" s="602"/>
      <c r="AB89" s="615"/>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63"/>
      <c r="B90" s="1064"/>
      <c r="C90" s="1064"/>
      <c r="D90" s="1064"/>
      <c r="E90" s="1064"/>
      <c r="F90" s="1065"/>
      <c r="G90" s="606"/>
      <c r="H90" s="607"/>
      <c r="I90" s="607"/>
      <c r="J90" s="607"/>
      <c r="K90" s="608"/>
      <c r="L90" s="598"/>
      <c r="M90" s="599"/>
      <c r="N90" s="599"/>
      <c r="O90" s="599"/>
      <c r="P90" s="599"/>
      <c r="Q90" s="599"/>
      <c r="R90" s="599"/>
      <c r="S90" s="599"/>
      <c r="T90" s="599"/>
      <c r="U90" s="599"/>
      <c r="V90" s="599"/>
      <c r="W90" s="599"/>
      <c r="X90" s="600"/>
      <c r="Y90" s="601"/>
      <c r="Z90" s="602"/>
      <c r="AA90" s="602"/>
      <c r="AB90" s="615"/>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63"/>
      <c r="B91" s="1064"/>
      <c r="C91" s="1064"/>
      <c r="D91" s="1064"/>
      <c r="E91" s="1064"/>
      <c r="F91" s="1065"/>
      <c r="G91" s="606"/>
      <c r="H91" s="607"/>
      <c r="I91" s="607"/>
      <c r="J91" s="607"/>
      <c r="K91" s="608"/>
      <c r="L91" s="598"/>
      <c r="M91" s="599"/>
      <c r="N91" s="599"/>
      <c r="O91" s="599"/>
      <c r="P91" s="599"/>
      <c r="Q91" s="599"/>
      <c r="R91" s="599"/>
      <c r="S91" s="599"/>
      <c r="T91" s="599"/>
      <c r="U91" s="599"/>
      <c r="V91" s="599"/>
      <c r="W91" s="599"/>
      <c r="X91" s="600"/>
      <c r="Y91" s="601"/>
      <c r="Z91" s="602"/>
      <c r="AA91" s="602"/>
      <c r="AB91" s="615"/>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63"/>
      <c r="B92" s="1064"/>
      <c r="C92" s="1064"/>
      <c r="D92" s="1064"/>
      <c r="E92" s="1064"/>
      <c r="F92" s="1065"/>
      <c r="G92" s="606"/>
      <c r="H92" s="607"/>
      <c r="I92" s="607"/>
      <c r="J92" s="607"/>
      <c r="K92" s="608"/>
      <c r="L92" s="598"/>
      <c r="M92" s="599"/>
      <c r="N92" s="599"/>
      <c r="O92" s="599"/>
      <c r="P92" s="599"/>
      <c r="Q92" s="599"/>
      <c r="R92" s="599"/>
      <c r="S92" s="599"/>
      <c r="T92" s="599"/>
      <c r="U92" s="599"/>
      <c r="V92" s="599"/>
      <c r="W92" s="599"/>
      <c r="X92" s="600"/>
      <c r="Y92" s="601"/>
      <c r="Z92" s="602"/>
      <c r="AA92" s="602"/>
      <c r="AB92" s="615"/>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63"/>
      <c r="B93" s="1064"/>
      <c r="C93" s="1064"/>
      <c r="D93" s="1064"/>
      <c r="E93" s="1064"/>
      <c r="F93" s="1065"/>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63"/>
      <c r="B94" s="1064"/>
      <c r="C94" s="1064"/>
      <c r="D94" s="1064"/>
      <c r="E94" s="1064"/>
      <c r="F94" s="1065"/>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15">
      <c r="A95" s="1063"/>
      <c r="B95" s="1064"/>
      <c r="C95" s="1064"/>
      <c r="D95" s="1064"/>
      <c r="E95" s="1064"/>
      <c r="F95" s="1065"/>
      <c r="G95" s="817"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0"/>
      <c r="AC95" s="817"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63"/>
      <c r="B96" s="1064"/>
      <c r="C96" s="1064"/>
      <c r="D96" s="1064"/>
      <c r="E96" s="1064"/>
      <c r="F96" s="1065"/>
      <c r="G96" s="673"/>
      <c r="H96" s="674"/>
      <c r="I96" s="674"/>
      <c r="J96" s="674"/>
      <c r="K96" s="675"/>
      <c r="L96" s="667"/>
      <c r="M96" s="668"/>
      <c r="N96" s="668"/>
      <c r="O96" s="668"/>
      <c r="P96" s="668"/>
      <c r="Q96" s="668"/>
      <c r="R96" s="668"/>
      <c r="S96" s="668"/>
      <c r="T96" s="668"/>
      <c r="U96" s="668"/>
      <c r="V96" s="668"/>
      <c r="W96" s="668"/>
      <c r="X96" s="669"/>
      <c r="Y96" s="388"/>
      <c r="Z96" s="389"/>
      <c r="AA96" s="389"/>
      <c r="AB96" s="807"/>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63"/>
      <c r="B97" s="1064"/>
      <c r="C97" s="1064"/>
      <c r="D97" s="1064"/>
      <c r="E97" s="1064"/>
      <c r="F97" s="1065"/>
      <c r="G97" s="606"/>
      <c r="H97" s="607"/>
      <c r="I97" s="607"/>
      <c r="J97" s="607"/>
      <c r="K97" s="608"/>
      <c r="L97" s="598"/>
      <c r="M97" s="599"/>
      <c r="N97" s="599"/>
      <c r="O97" s="599"/>
      <c r="P97" s="599"/>
      <c r="Q97" s="599"/>
      <c r="R97" s="599"/>
      <c r="S97" s="599"/>
      <c r="T97" s="599"/>
      <c r="U97" s="599"/>
      <c r="V97" s="599"/>
      <c r="W97" s="599"/>
      <c r="X97" s="600"/>
      <c r="Y97" s="601"/>
      <c r="Z97" s="602"/>
      <c r="AA97" s="602"/>
      <c r="AB97" s="615"/>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63"/>
      <c r="B98" s="1064"/>
      <c r="C98" s="1064"/>
      <c r="D98" s="1064"/>
      <c r="E98" s="1064"/>
      <c r="F98" s="1065"/>
      <c r="G98" s="606"/>
      <c r="H98" s="607"/>
      <c r="I98" s="607"/>
      <c r="J98" s="607"/>
      <c r="K98" s="608"/>
      <c r="L98" s="598"/>
      <c r="M98" s="599"/>
      <c r="N98" s="599"/>
      <c r="O98" s="599"/>
      <c r="P98" s="599"/>
      <c r="Q98" s="599"/>
      <c r="R98" s="599"/>
      <c r="S98" s="599"/>
      <c r="T98" s="599"/>
      <c r="U98" s="599"/>
      <c r="V98" s="599"/>
      <c r="W98" s="599"/>
      <c r="X98" s="600"/>
      <c r="Y98" s="601"/>
      <c r="Z98" s="602"/>
      <c r="AA98" s="602"/>
      <c r="AB98" s="615"/>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63"/>
      <c r="B99" s="1064"/>
      <c r="C99" s="1064"/>
      <c r="D99" s="1064"/>
      <c r="E99" s="1064"/>
      <c r="F99" s="1065"/>
      <c r="G99" s="606"/>
      <c r="H99" s="607"/>
      <c r="I99" s="607"/>
      <c r="J99" s="607"/>
      <c r="K99" s="608"/>
      <c r="L99" s="598"/>
      <c r="M99" s="599"/>
      <c r="N99" s="599"/>
      <c r="O99" s="599"/>
      <c r="P99" s="599"/>
      <c r="Q99" s="599"/>
      <c r="R99" s="599"/>
      <c r="S99" s="599"/>
      <c r="T99" s="599"/>
      <c r="U99" s="599"/>
      <c r="V99" s="599"/>
      <c r="W99" s="599"/>
      <c r="X99" s="600"/>
      <c r="Y99" s="601"/>
      <c r="Z99" s="602"/>
      <c r="AA99" s="602"/>
      <c r="AB99" s="615"/>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63"/>
      <c r="B100" s="1064"/>
      <c r="C100" s="1064"/>
      <c r="D100" s="1064"/>
      <c r="E100" s="1064"/>
      <c r="F100" s="106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5"/>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63"/>
      <c r="B101" s="1064"/>
      <c r="C101" s="1064"/>
      <c r="D101" s="1064"/>
      <c r="E101" s="1064"/>
      <c r="F101" s="106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5"/>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63"/>
      <c r="B102" s="1064"/>
      <c r="C102" s="1064"/>
      <c r="D102" s="1064"/>
      <c r="E102" s="1064"/>
      <c r="F102" s="106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5"/>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63"/>
      <c r="B103" s="1064"/>
      <c r="C103" s="1064"/>
      <c r="D103" s="1064"/>
      <c r="E103" s="1064"/>
      <c r="F103" s="106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5"/>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63"/>
      <c r="B104" s="1064"/>
      <c r="C104" s="1064"/>
      <c r="D104" s="1064"/>
      <c r="E104" s="1064"/>
      <c r="F104" s="106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5"/>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63"/>
      <c r="B105" s="1064"/>
      <c r="C105" s="1064"/>
      <c r="D105" s="1064"/>
      <c r="E105" s="1064"/>
      <c r="F105" s="106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5"/>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69" t="s">
        <v>28</v>
      </c>
      <c r="B108" s="1070"/>
      <c r="C108" s="1070"/>
      <c r="D108" s="1070"/>
      <c r="E108" s="1070"/>
      <c r="F108" s="1071"/>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15">
      <c r="A109" s="1063"/>
      <c r="B109" s="1064"/>
      <c r="C109" s="1064"/>
      <c r="D109" s="1064"/>
      <c r="E109" s="1064"/>
      <c r="F109" s="1065"/>
      <c r="G109" s="817"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0"/>
      <c r="AC109" s="817"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63"/>
      <c r="B110" s="1064"/>
      <c r="C110" s="1064"/>
      <c r="D110" s="1064"/>
      <c r="E110" s="1064"/>
      <c r="F110" s="1065"/>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7"/>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63"/>
      <c r="B111" s="1064"/>
      <c r="C111" s="1064"/>
      <c r="D111" s="1064"/>
      <c r="E111" s="1064"/>
      <c r="F111" s="106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5"/>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63"/>
      <c r="B112" s="1064"/>
      <c r="C112" s="1064"/>
      <c r="D112" s="1064"/>
      <c r="E112" s="1064"/>
      <c r="F112" s="106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5"/>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63"/>
      <c r="B113" s="1064"/>
      <c r="C113" s="1064"/>
      <c r="D113" s="1064"/>
      <c r="E113" s="1064"/>
      <c r="F113" s="106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5"/>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63"/>
      <c r="B114" s="1064"/>
      <c r="C114" s="1064"/>
      <c r="D114" s="1064"/>
      <c r="E114" s="1064"/>
      <c r="F114" s="106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5"/>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63"/>
      <c r="B115" s="1064"/>
      <c r="C115" s="1064"/>
      <c r="D115" s="1064"/>
      <c r="E115" s="1064"/>
      <c r="F115" s="106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5"/>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63"/>
      <c r="B116" s="1064"/>
      <c r="C116" s="1064"/>
      <c r="D116" s="1064"/>
      <c r="E116" s="1064"/>
      <c r="F116" s="106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5"/>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63"/>
      <c r="B117" s="1064"/>
      <c r="C117" s="1064"/>
      <c r="D117" s="1064"/>
      <c r="E117" s="1064"/>
      <c r="F117" s="106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5"/>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63"/>
      <c r="B118" s="1064"/>
      <c r="C118" s="1064"/>
      <c r="D118" s="1064"/>
      <c r="E118" s="1064"/>
      <c r="F118" s="106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5"/>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63"/>
      <c r="B119" s="1064"/>
      <c r="C119" s="1064"/>
      <c r="D119" s="1064"/>
      <c r="E119" s="1064"/>
      <c r="F119" s="106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5"/>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63"/>
      <c r="B120" s="1064"/>
      <c r="C120" s="1064"/>
      <c r="D120" s="1064"/>
      <c r="E120" s="1064"/>
      <c r="F120" s="1065"/>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63"/>
      <c r="B121" s="1064"/>
      <c r="C121" s="1064"/>
      <c r="D121" s="1064"/>
      <c r="E121" s="1064"/>
      <c r="F121" s="1065"/>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15">
      <c r="A122" s="1063"/>
      <c r="B122" s="1064"/>
      <c r="C122" s="1064"/>
      <c r="D122" s="1064"/>
      <c r="E122" s="1064"/>
      <c r="F122" s="1065"/>
      <c r="G122" s="817"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0"/>
      <c r="AC122" s="817"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63"/>
      <c r="B123" s="1064"/>
      <c r="C123" s="1064"/>
      <c r="D123" s="1064"/>
      <c r="E123" s="1064"/>
      <c r="F123" s="1065"/>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7"/>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63"/>
      <c r="B124" s="1064"/>
      <c r="C124" s="1064"/>
      <c r="D124" s="1064"/>
      <c r="E124" s="1064"/>
      <c r="F124" s="106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5"/>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63"/>
      <c r="B125" s="1064"/>
      <c r="C125" s="1064"/>
      <c r="D125" s="1064"/>
      <c r="E125" s="1064"/>
      <c r="F125" s="106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5"/>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63"/>
      <c r="B126" s="1064"/>
      <c r="C126" s="1064"/>
      <c r="D126" s="1064"/>
      <c r="E126" s="1064"/>
      <c r="F126" s="106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5"/>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63"/>
      <c r="B127" s="1064"/>
      <c r="C127" s="1064"/>
      <c r="D127" s="1064"/>
      <c r="E127" s="1064"/>
      <c r="F127" s="106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5"/>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63"/>
      <c r="B128" s="1064"/>
      <c r="C128" s="1064"/>
      <c r="D128" s="1064"/>
      <c r="E128" s="1064"/>
      <c r="F128" s="106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5"/>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63"/>
      <c r="B129" s="1064"/>
      <c r="C129" s="1064"/>
      <c r="D129" s="1064"/>
      <c r="E129" s="1064"/>
      <c r="F129" s="106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5"/>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63"/>
      <c r="B130" s="1064"/>
      <c r="C130" s="1064"/>
      <c r="D130" s="1064"/>
      <c r="E130" s="1064"/>
      <c r="F130" s="106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5"/>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63"/>
      <c r="B131" s="1064"/>
      <c r="C131" s="1064"/>
      <c r="D131" s="1064"/>
      <c r="E131" s="1064"/>
      <c r="F131" s="106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5"/>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63"/>
      <c r="B132" s="1064"/>
      <c r="C132" s="1064"/>
      <c r="D132" s="1064"/>
      <c r="E132" s="1064"/>
      <c r="F132" s="106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5"/>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63"/>
      <c r="B133" s="1064"/>
      <c r="C133" s="1064"/>
      <c r="D133" s="1064"/>
      <c r="E133" s="1064"/>
      <c r="F133" s="1065"/>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63"/>
      <c r="B134" s="1064"/>
      <c r="C134" s="1064"/>
      <c r="D134" s="1064"/>
      <c r="E134" s="1064"/>
      <c r="F134" s="1065"/>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15">
      <c r="A135" s="1063"/>
      <c r="B135" s="1064"/>
      <c r="C135" s="1064"/>
      <c r="D135" s="1064"/>
      <c r="E135" s="1064"/>
      <c r="F135" s="1065"/>
      <c r="G135" s="817"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0"/>
      <c r="AC135" s="817"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63"/>
      <c r="B136" s="1064"/>
      <c r="C136" s="1064"/>
      <c r="D136" s="1064"/>
      <c r="E136" s="1064"/>
      <c r="F136" s="1065"/>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7"/>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63"/>
      <c r="B137" s="1064"/>
      <c r="C137" s="1064"/>
      <c r="D137" s="1064"/>
      <c r="E137" s="1064"/>
      <c r="F137" s="106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5"/>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63"/>
      <c r="B138" s="1064"/>
      <c r="C138" s="1064"/>
      <c r="D138" s="1064"/>
      <c r="E138" s="1064"/>
      <c r="F138" s="106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5"/>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63"/>
      <c r="B139" s="1064"/>
      <c r="C139" s="1064"/>
      <c r="D139" s="1064"/>
      <c r="E139" s="1064"/>
      <c r="F139" s="106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5"/>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63"/>
      <c r="B140" s="1064"/>
      <c r="C140" s="1064"/>
      <c r="D140" s="1064"/>
      <c r="E140" s="1064"/>
      <c r="F140" s="106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5"/>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63"/>
      <c r="B141" s="1064"/>
      <c r="C141" s="1064"/>
      <c r="D141" s="1064"/>
      <c r="E141" s="1064"/>
      <c r="F141" s="106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5"/>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63"/>
      <c r="B142" s="1064"/>
      <c r="C142" s="1064"/>
      <c r="D142" s="1064"/>
      <c r="E142" s="1064"/>
      <c r="F142" s="106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5"/>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63"/>
      <c r="B143" s="1064"/>
      <c r="C143" s="1064"/>
      <c r="D143" s="1064"/>
      <c r="E143" s="1064"/>
      <c r="F143" s="106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5"/>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63"/>
      <c r="B144" s="1064"/>
      <c r="C144" s="1064"/>
      <c r="D144" s="1064"/>
      <c r="E144" s="1064"/>
      <c r="F144" s="106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5"/>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63"/>
      <c r="B145" s="1064"/>
      <c r="C145" s="1064"/>
      <c r="D145" s="1064"/>
      <c r="E145" s="1064"/>
      <c r="F145" s="106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5"/>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63"/>
      <c r="B146" s="1064"/>
      <c r="C146" s="1064"/>
      <c r="D146" s="1064"/>
      <c r="E146" s="1064"/>
      <c r="F146" s="1065"/>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63"/>
      <c r="B147" s="1064"/>
      <c r="C147" s="1064"/>
      <c r="D147" s="1064"/>
      <c r="E147" s="1064"/>
      <c r="F147" s="1065"/>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15">
      <c r="A148" s="1063"/>
      <c r="B148" s="1064"/>
      <c r="C148" s="1064"/>
      <c r="D148" s="1064"/>
      <c r="E148" s="1064"/>
      <c r="F148" s="1065"/>
      <c r="G148" s="817"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0"/>
      <c r="AC148" s="817"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63"/>
      <c r="B149" s="1064"/>
      <c r="C149" s="1064"/>
      <c r="D149" s="1064"/>
      <c r="E149" s="1064"/>
      <c r="F149" s="1065"/>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7"/>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63"/>
      <c r="B150" s="1064"/>
      <c r="C150" s="1064"/>
      <c r="D150" s="1064"/>
      <c r="E150" s="1064"/>
      <c r="F150" s="106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5"/>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63"/>
      <c r="B151" s="1064"/>
      <c r="C151" s="1064"/>
      <c r="D151" s="1064"/>
      <c r="E151" s="1064"/>
      <c r="F151" s="106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5"/>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63"/>
      <c r="B152" s="1064"/>
      <c r="C152" s="1064"/>
      <c r="D152" s="1064"/>
      <c r="E152" s="1064"/>
      <c r="F152" s="106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5"/>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63"/>
      <c r="B153" s="1064"/>
      <c r="C153" s="1064"/>
      <c r="D153" s="1064"/>
      <c r="E153" s="1064"/>
      <c r="F153" s="106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5"/>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63"/>
      <c r="B154" s="1064"/>
      <c r="C154" s="1064"/>
      <c r="D154" s="1064"/>
      <c r="E154" s="1064"/>
      <c r="F154" s="106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5"/>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63"/>
      <c r="B155" s="1064"/>
      <c r="C155" s="1064"/>
      <c r="D155" s="1064"/>
      <c r="E155" s="1064"/>
      <c r="F155" s="106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5"/>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63"/>
      <c r="B156" s="1064"/>
      <c r="C156" s="1064"/>
      <c r="D156" s="1064"/>
      <c r="E156" s="1064"/>
      <c r="F156" s="106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5"/>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63"/>
      <c r="B157" s="1064"/>
      <c r="C157" s="1064"/>
      <c r="D157" s="1064"/>
      <c r="E157" s="1064"/>
      <c r="F157" s="106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5"/>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63"/>
      <c r="B158" s="1064"/>
      <c r="C158" s="1064"/>
      <c r="D158" s="1064"/>
      <c r="E158" s="1064"/>
      <c r="F158" s="106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5"/>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69" t="s">
        <v>28</v>
      </c>
      <c r="B161" s="1070"/>
      <c r="C161" s="1070"/>
      <c r="D161" s="1070"/>
      <c r="E161" s="1070"/>
      <c r="F161" s="1071"/>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15">
      <c r="A162" s="1063"/>
      <c r="B162" s="1064"/>
      <c r="C162" s="1064"/>
      <c r="D162" s="1064"/>
      <c r="E162" s="1064"/>
      <c r="F162" s="1065"/>
      <c r="G162" s="817"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0"/>
      <c r="AC162" s="817"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63"/>
      <c r="B163" s="1064"/>
      <c r="C163" s="1064"/>
      <c r="D163" s="1064"/>
      <c r="E163" s="1064"/>
      <c r="F163" s="1065"/>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7"/>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63"/>
      <c r="B164" s="1064"/>
      <c r="C164" s="1064"/>
      <c r="D164" s="1064"/>
      <c r="E164" s="1064"/>
      <c r="F164" s="106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5"/>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63"/>
      <c r="B165" s="1064"/>
      <c r="C165" s="1064"/>
      <c r="D165" s="1064"/>
      <c r="E165" s="1064"/>
      <c r="F165" s="106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5"/>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63"/>
      <c r="B166" s="1064"/>
      <c r="C166" s="1064"/>
      <c r="D166" s="1064"/>
      <c r="E166" s="1064"/>
      <c r="F166" s="106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5"/>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63"/>
      <c r="B167" s="1064"/>
      <c r="C167" s="1064"/>
      <c r="D167" s="1064"/>
      <c r="E167" s="1064"/>
      <c r="F167" s="106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5"/>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63"/>
      <c r="B168" s="1064"/>
      <c r="C168" s="1064"/>
      <c r="D168" s="1064"/>
      <c r="E168" s="1064"/>
      <c r="F168" s="106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5"/>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63"/>
      <c r="B169" s="1064"/>
      <c r="C169" s="1064"/>
      <c r="D169" s="1064"/>
      <c r="E169" s="1064"/>
      <c r="F169" s="106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5"/>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63"/>
      <c r="B170" s="1064"/>
      <c r="C170" s="1064"/>
      <c r="D170" s="1064"/>
      <c r="E170" s="1064"/>
      <c r="F170" s="106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5"/>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63"/>
      <c r="B171" s="1064"/>
      <c r="C171" s="1064"/>
      <c r="D171" s="1064"/>
      <c r="E171" s="1064"/>
      <c r="F171" s="106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5"/>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63"/>
      <c r="B172" s="1064"/>
      <c r="C172" s="1064"/>
      <c r="D172" s="1064"/>
      <c r="E172" s="1064"/>
      <c r="F172" s="106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5"/>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63"/>
      <c r="B173" s="1064"/>
      <c r="C173" s="1064"/>
      <c r="D173" s="1064"/>
      <c r="E173" s="1064"/>
      <c r="F173" s="1065"/>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63"/>
      <c r="B174" s="1064"/>
      <c r="C174" s="1064"/>
      <c r="D174" s="1064"/>
      <c r="E174" s="1064"/>
      <c r="F174" s="1065"/>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15">
      <c r="A175" s="1063"/>
      <c r="B175" s="1064"/>
      <c r="C175" s="1064"/>
      <c r="D175" s="1064"/>
      <c r="E175" s="1064"/>
      <c r="F175" s="1065"/>
      <c r="G175" s="817"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0"/>
      <c r="AC175" s="817"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63"/>
      <c r="B176" s="1064"/>
      <c r="C176" s="1064"/>
      <c r="D176" s="1064"/>
      <c r="E176" s="1064"/>
      <c r="F176" s="1065"/>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7"/>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63"/>
      <c r="B177" s="1064"/>
      <c r="C177" s="1064"/>
      <c r="D177" s="1064"/>
      <c r="E177" s="1064"/>
      <c r="F177" s="106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5"/>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63"/>
      <c r="B178" s="1064"/>
      <c r="C178" s="1064"/>
      <c r="D178" s="1064"/>
      <c r="E178" s="1064"/>
      <c r="F178" s="106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5"/>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63"/>
      <c r="B179" s="1064"/>
      <c r="C179" s="1064"/>
      <c r="D179" s="1064"/>
      <c r="E179" s="1064"/>
      <c r="F179" s="106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5"/>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63"/>
      <c r="B180" s="1064"/>
      <c r="C180" s="1064"/>
      <c r="D180" s="1064"/>
      <c r="E180" s="1064"/>
      <c r="F180" s="106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5"/>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63"/>
      <c r="B181" s="1064"/>
      <c r="C181" s="1064"/>
      <c r="D181" s="1064"/>
      <c r="E181" s="1064"/>
      <c r="F181" s="106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5"/>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63"/>
      <c r="B182" s="1064"/>
      <c r="C182" s="1064"/>
      <c r="D182" s="1064"/>
      <c r="E182" s="1064"/>
      <c r="F182" s="106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5"/>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63"/>
      <c r="B183" s="1064"/>
      <c r="C183" s="1064"/>
      <c r="D183" s="1064"/>
      <c r="E183" s="1064"/>
      <c r="F183" s="106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5"/>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63"/>
      <c r="B184" s="1064"/>
      <c r="C184" s="1064"/>
      <c r="D184" s="1064"/>
      <c r="E184" s="1064"/>
      <c r="F184" s="106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5"/>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63"/>
      <c r="B185" s="1064"/>
      <c r="C185" s="1064"/>
      <c r="D185" s="1064"/>
      <c r="E185" s="1064"/>
      <c r="F185" s="106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5"/>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63"/>
      <c r="B186" s="1064"/>
      <c r="C186" s="1064"/>
      <c r="D186" s="1064"/>
      <c r="E186" s="1064"/>
      <c r="F186" s="1065"/>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63"/>
      <c r="B187" s="1064"/>
      <c r="C187" s="1064"/>
      <c r="D187" s="1064"/>
      <c r="E187" s="1064"/>
      <c r="F187" s="1065"/>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15">
      <c r="A188" s="1063"/>
      <c r="B188" s="1064"/>
      <c r="C188" s="1064"/>
      <c r="D188" s="1064"/>
      <c r="E188" s="1064"/>
      <c r="F188" s="1065"/>
      <c r="G188" s="817"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0"/>
      <c r="AC188" s="817"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63"/>
      <c r="B189" s="1064"/>
      <c r="C189" s="1064"/>
      <c r="D189" s="1064"/>
      <c r="E189" s="1064"/>
      <c r="F189" s="1065"/>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7"/>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63"/>
      <c r="B190" s="1064"/>
      <c r="C190" s="1064"/>
      <c r="D190" s="1064"/>
      <c r="E190" s="1064"/>
      <c r="F190" s="106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5"/>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63"/>
      <c r="B191" s="1064"/>
      <c r="C191" s="1064"/>
      <c r="D191" s="1064"/>
      <c r="E191" s="1064"/>
      <c r="F191" s="106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5"/>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63"/>
      <c r="B192" s="1064"/>
      <c r="C192" s="1064"/>
      <c r="D192" s="1064"/>
      <c r="E192" s="1064"/>
      <c r="F192" s="106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5"/>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63"/>
      <c r="B193" s="1064"/>
      <c r="C193" s="1064"/>
      <c r="D193" s="1064"/>
      <c r="E193" s="1064"/>
      <c r="F193" s="106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5"/>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63"/>
      <c r="B194" s="1064"/>
      <c r="C194" s="1064"/>
      <c r="D194" s="1064"/>
      <c r="E194" s="1064"/>
      <c r="F194" s="106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5"/>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63"/>
      <c r="B195" s="1064"/>
      <c r="C195" s="1064"/>
      <c r="D195" s="1064"/>
      <c r="E195" s="1064"/>
      <c r="F195" s="106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5"/>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63"/>
      <c r="B196" s="1064"/>
      <c r="C196" s="1064"/>
      <c r="D196" s="1064"/>
      <c r="E196" s="1064"/>
      <c r="F196" s="106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5"/>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63"/>
      <c r="B197" s="1064"/>
      <c r="C197" s="1064"/>
      <c r="D197" s="1064"/>
      <c r="E197" s="1064"/>
      <c r="F197" s="106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5"/>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63"/>
      <c r="B198" s="1064"/>
      <c r="C198" s="1064"/>
      <c r="D198" s="1064"/>
      <c r="E198" s="1064"/>
      <c r="F198" s="106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5"/>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63"/>
      <c r="B199" s="1064"/>
      <c r="C199" s="1064"/>
      <c r="D199" s="1064"/>
      <c r="E199" s="1064"/>
      <c r="F199" s="1065"/>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63"/>
      <c r="B200" s="1064"/>
      <c r="C200" s="1064"/>
      <c r="D200" s="1064"/>
      <c r="E200" s="1064"/>
      <c r="F200" s="1065"/>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15">
      <c r="A201" s="1063"/>
      <c r="B201" s="1064"/>
      <c r="C201" s="1064"/>
      <c r="D201" s="1064"/>
      <c r="E201" s="1064"/>
      <c r="F201" s="1065"/>
      <c r="G201" s="817"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0"/>
      <c r="AC201" s="817"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63"/>
      <c r="B202" s="1064"/>
      <c r="C202" s="1064"/>
      <c r="D202" s="1064"/>
      <c r="E202" s="1064"/>
      <c r="F202" s="1065"/>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7"/>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63"/>
      <c r="B203" s="1064"/>
      <c r="C203" s="1064"/>
      <c r="D203" s="1064"/>
      <c r="E203" s="1064"/>
      <c r="F203" s="106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5"/>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63"/>
      <c r="B204" s="1064"/>
      <c r="C204" s="1064"/>
      <c r="D204" s="1064"/>
      <c r="E204" s="1064"/>
      <c r="F204" s="106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5"/>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63"/>
      <c r="B205" s="1064"/>
      <c r="C205" s="1064"/>
      <c r="D205" s="1064"/>
      <c r="E205" s="1064"/>
      <c r="F205" s="106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5"/>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63"/>
      <c r="B206" s="1064"/>
      <c r="C206" s="1064"/>
      <c r="D206" s="1064"/>
      <c r="E206" s="1064"/>
      <c r="F206" s="106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5"/>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63"/>
      <c r="B207" s="1064"/>
      <c r="C207" s="1064"/>
      <c r="D207" s="1064"/>
      <c r="E207" s="1064"/>
      <c r="F207" s="106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5"/>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63"/>
      <c r="B208" s="1064"/>
      <c r="C208" s="1064"/>
      <c r="D208" s="1064"/>
      <c r="E208" s="1064"/>
      <c r="F208" s="106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5"/>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63"/>
      <c r="B209" s="1064"/>
      <c r="C209" s="1064"/>
      <c r="D209" s="1064"/>
      <c r="E209" s="1064"/>
      <c r="F209" s="106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5"/>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63"/>
      <c r="B210" s="1064"/>
      <c r="C210" s="1064"/>
      <c r="D210" s="1064"/>
      <c r="E210" s="1064"/>
      <c r="F210" s="106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5"/>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63"/>
      <c r="B211" s="1064"/>
      <c r="C211" s="1064"/>
      <c r="D211" s="1064"/>
      <c r="E211" s="1064"/>
      <c r="F211" s="106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5"/>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15">
      <c r="A215" s="1063"/>
      <c r="B215" s="1064"/>
      <c r="C215" s="1064"/>
      <c r="D215" s="1064"/>
      <c r="E215" s="1064"/>
      <c r="F215" s="1065"/>
      <c r="G215" s="817"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0"/>
      <c r="AC215" s="817"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63"/>
      <c r="B216" s="1064"/>
      <c r="C216" s="1064"/>
      <c r="D216" s="1064"/>
      <c r="E216" s="1064"/>
      <c r="F216" s="1065"/>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7"/>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63"/>
      <c r="B217" s="1064"/>
      <c r="C217" s="1064"/>
      <c r="D217" s="1064"/>
      <c r="E217" s="1064"/>
      <c r="F217" s="106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5"/>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63"/>
      <c r="B218" s="1064"/>
      <c r="C218" s="1064"/>
      <c r="D218" s="1064"/>
      <c r="E218" s="1064"/>
      <c r="F218" s="106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5"/>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63"/>
      <c r="B219" s="1064"/>
      <c r="C219" s="1064"/>
      <c r="D219" s="1064"/>
      <c r="E219" s="1064"/>
      <c r="F219" s="106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5"/>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63"/>
      <c r="B220" s="1064"/>
      <c r="C220" s="1064"/>
      <c r="D220" s="1064"/>
      <c r="E220" s="1064"/>
      <c r="F220" s="106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5"/>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63"/>
      <c r="B221" s="1064"/>
      <c r="C221" s="1064"/>
      <c r="D221" s="1064"/>
      <c r="E221" s="1064"/>
      <c r="F221" s="106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5"/>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63"/>
      <c r="B222" s="1064"/>
      <c r="C222" s="1064"/>
      <c r="D222" s="1064"/>
      <c r="E222" s="1064"/>
      <c r="F222" s="106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5"/>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63"/>
      <c r="B223" s="1064"/>
      <c r="C223" s="1064"/>
      <c r="D223" s="1064"/>
      <c r="E223" s="1064"/>
      <c r="F223" s="106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5"/>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63"/>
      <c r="B224" s="1064"/>
      <c r="C224" s="1064"/>
      <c r="D224" s="1064"/>
      <c r="E224" s="1064"/>
      <c r="F224" s="106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5"/>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63"/>
      <c r="B225" s="1064"/>
      <c r="C225" s="1064"/>
      <c r="D225" s="1064"/>
      <c r="E225" s="1064"/>
      <c r="F225" s="106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5"/>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63"/>
      <c r="B226" s="1064"/>
      <c r="C226" s="1064"/>
      <c r="D226" s="1064"/>
      <c r="E226" s="1064"/>
      <c r="F226" s="1065"/>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63"/>
      <c r="B227" s="1064"/>
      <c r="C227" s="1064"/>
      <c r="D227" s="1064"/>
      <c r="E227" s="1064"/>
      <c r="F227" s="1065"/>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15">
      <c r="A228" s="1063"/>
      <c r="B228" s="1064"/>
      <c r="C228" s="1064"/>
      <c r="D228" s="1064"/>
      <c r="E228" s="1064"/>
      <c r="F228" s="1065"/>
      <c r="G228" s="817"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0"/>
      <c r="AC228" s="817"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63"/>
      <c r="B229" s="1064"/>
      <c r="C229" s="1064"/>
      <c r="D229" s="1064"/>
      <c r="E229" s="1064"/>
      <c r="F229" s="1065"/>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7"/>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63"/>
      <c r="B230" s="1064"/>
      <c r="C230" s="1064"/>
      <c r="D230" s="1064"/>
      <c r="E230" s="1064"/>
      <c r="F230" s="106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5"/>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63"/>
      <c r="B231" s="1064"/>
      <c r="C231" s="1064"/>
      <c r="D231" s="1064"/>
      <c r="E231" s="1064"/>
      <c r="F231" s="106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5"/>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63"/>
      <c r="B232" s="1064"/>
      <c r="C232" s="1064"/>
      <c r="D232" s="1064"/>
      <c r="E232" s="1064"/>
      <c r="F232" s="106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5"/>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63"/>
      <c r="B233" s="1064"/>
      <c r="C233" s="1064"/>
      <c r="D233" s="1064"/>
      <c r="E233" s="1064"/>
      <c r="F233" s="106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5"/>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63"/>
      <c r="B234" s="1064"/>
      <c r="C234" s="1064"/>
      <c r="D234" s="1064"/>
      <c r="E234" s="1064"/>
      <c r="F234" s="106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5"/>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63"/>
      <c r="B235" s="1064"/>
      <c r="C235" s="1064"/>
      <c r="D235" s="1064"/>
      <c r="E235" s="1064"/>
      <c r="F235" s="106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5"/>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63"/>
      <c r="B236" s="1064"/>
      <c r="C236" s="1064"/>
      <c r="D236" s="1064"/>
      <c r="E236" s="1064"/>
      <c r="F236" s="106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5"/>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63"/>
      <c r="B237" s="1064"/>
      <c r="C237" s="1064"/>
      <c r="D237" s="1064"/>
      <c r="E237" s="1064"/>
      <c r="F237" s="106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5"/>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63"/>
      <c r="B238" s="1064"/>
      <c r="C238" s="1064"/>
      <c r="D238" s="1064"/>
      <c r="E238" s="1064"/>
      <c r="F238" s="106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5"/>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63"/>
      <c r="B239" s="1064"/>
      <c r="C239" s="1064"/>
      <c r="D239" s="1064"/>
      <c r="E239" s="1064"/>
      <c r="F239" s="1065"/>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63"/>
      <c r="B240" s="1064"/>
      <c r="C240" s="1064"/>
      <c r="D240" s="1064"/>
      <c r="E240" s="1064"/>
      <c r="F240" s="1065"/>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15">
      <c r="A241" s="1063"/>
      <c r="B241" s="1064"/>
      <c r="C241" s="1064"/>
      <c r="D241" s="1064"/>
      <c r="E241" s="1064"/>
      <c r="F241" s="1065"/>
      <c r="G241" s="817"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0"/>
      <c r="AC241" s="817"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63"/>
      <c r="B242" s="1064"/>
      <c r="C242" s="1064"/>
      <c r="D242" s="1064"/>
      <c r="E242" s="1064"/>
      <c r="F242" s="1065"/>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7"/>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63"/>
      <c r="B243" s="1064"/>
      <c r="C243" s="1064"/>
      <c r="D243" s="1064"/>
      <c r="E243" s="1064"/>
      <c r="F243" s="106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5"/>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63"/>
      <c r="B244" s="1064"/>
      <c r="C244" s="1064"/>
      <c r="D244" s="1064"/>
      <c r="E244" s="1064"/>
      <c r="F244" s="106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5"/>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63"/>
      <c r="B245" s="1064"/>
      <c r="C245" s="1064"/>
      <c r="D245" s="1064"/>
      <c r="E245" s="1064"/>
      <c r="F245" s="106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5"/>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63"/>
      <c r="B246" s="1064"/>
      <c r="C246" s="1064"/>
      <c r="D246" s="1064"/>
      <c r="E246" s="1064"/>
      <c r="F246" s="106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5"/>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63"/>
      <c r="B247" s="1064"/>
      <c r="C247" s="1064"/>
      <c r="D247" s="1064"/>
      <c r="E247" s="1064"/>
      <c r="F247" s="106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5"/>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63"/>
      <c r="B248" s="1064"/>
      <c r="C248" s="1064"/>
      <c r="D248" s="1064"/>
      <c r="E248" s="1064"/>
      <c r="F248" s="106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5"/>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63"/>
      <c r="B249" s="1064"/>
      <c r="C249" s="1064"/>
      <c r="D249" s="1064"/>
      <c r="E249" s="1064"/>
      <c r="F249" s="106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5"/>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63"/>
      <c r="B250" s="1064"/>
      <c r="C250" s="1064"/>
      <c r="D250" s="1064"/>
      <c r="E250" s="1064"/>
      <c r="F250" s="106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5"/>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63"/>
      <c r="B251" s="1064"/>
      <c r="C251" s="1064"/>
      <c r="D251" s="1064"/>
      <c r="E251" s="1064"/>
      <c r="F251" s="106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5"/>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63"/>
      <c r="B252" s="1064"/>
      <c r="C252" s="1064"/>
      <c r="D252" s="1064"/>
      <c r="E252" s="1064"/>
      <c r="F252" s="1065"/>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63"/>
      <c r="B253" s="1064"/>
      <c r="C253" s="1064"/>
      <c r="D253" s="1064"/>
      <c r="E253" s="1064"/>
      <c r="F253" s="1065"/>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15">
      <c r="A254" s="1063"/>
      <c r="B254" s="1064"/>
      <c r="C254" s="1064"/>
      <c r="D254" s="1064"/>
      <c r="E254" s="1064"/>
      <c r="F254" s="1065"/>
      <c r="G254" s="817"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0"/>
      <c r="AC254" s="817"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63"/>
      <c r="B255" s="1064"/>
      <c r="C255" s="1064"/>
      <c r="D255" s="1064"/>
      <c r="E255" s="1064"/>
      <c r="F255" s="1065"/>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7"/>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63"/>
      <c r="B256" s="1064"/>
      <c r="C256" s="1064"/>
      <c r="D256" s="1064"/>
      <c r="E256" s="1064"/>
      <c r="F256" s="106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5"/>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63"/>
      <c r="B257" s="1064"/>
      <c r="C257" s="1064"/>
      <c r="D257" s="1064"/>
      <c r="E257" s="1064"/>
      <c r="F257" s="106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5"/>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63"/>
      <c r="B258" s="1064"/>
      <c r="C258" s="1064"/>
      <c r="D258" s="1064"/>
      <c r="E258" s="1064"/>
      <c r="F258" s="106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5"/>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63"/>
      <c r="B259" s="1064"/>
      <c r="C259" s="1064"/>
      <c r="D259" s="1064"/>
      <c r="E259" s="1064"/>
      <c r="F259" s="106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5"/>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63"/>
      <c r="B260" s="1064"/>
      <c r="C260" s="1064"/>
      <c r="D260" s="1064"/>
      <c r="E260" s="1064"/>
      <c r="F260" s="106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5"/>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63"/>
      <c r="B261" s="1064"/>
      <c r="C261" s="1064"/>
      <c r="D261" s="1064"/>
      <c r="E261" s="1064"/>
      <c r="F261" s="106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5"/>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63"/>
      <c r="B262" s="1064"/>
      <c r="C262" s="1064"/>
      <c r="D262" s="1064"/>
      <c r="E262" s="1064"/>
      <c r="F262" s="106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5"/>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63"/>
      <c r="B263" s="1064"/>
      <c r="C263" s="1064"/>
      <c r="D263" s="1064"/>
      <c r="E263" s="1064"/>
      <c r="F263" s="106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5"/>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63"/>
      <c r="B264" s="1064"/>
      <c r="C264" s="1064"/>
      <c r="D264" s="1064"/>
      <c r="E264" s="1064"/>
      <c r="F264" s="106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5"/>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23"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4">
        <v>1</v>
      </c>
      <c r="B4" s="107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4">
        <v>2</v>
      </c>
      <c r="B5" s="107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4">
        <v>3</v>
      </c>
      <c r="B6" s="107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4">
        <v>4</v>
      </c>
      <c r="B7" s="107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4">
        <v>5</v>
      </c>
      <c r="B8" s="107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4">
        <v>6</v>
      </c>
      <c r="B9" s="107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4">
        <v>7</v>
      </c>
      <c r="B10" s="107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4">
        <v>8</v>
      </c>
      <c r="B11" s="107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4">
        <v>9</v>
      </c>
      <c r="B12" s="107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4">
        <v>10</v>
      </c>
      <c r="B13" s="107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4">
        <v>11</v>
      </c>
      <c r="B14" s="107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4">
        <v>12</v>
      </c>
      <c r="B15" s="107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4">
        <v>13</v>
      </c>
      <c r="B16" s="107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4">
        <v>14</v>
      </c>
      <c r="B17" s="107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4">
        <v>15</v>
      </c>
      <c r="B18" s="107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4">
        <v>16</v>
      </c>
      <c r="B19" s="107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4">
        <v>17</v>
      </c>
      <c r="B20" s="107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4">
        <v>18</v>
      </c>
      <c r="B21" s="107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4">
        <v>19</v>
      </c>
      <c r="B22" s="107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4">
        <v>20</v>
      </c>
      <c r="B23" s="107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4">
        <v>21</v>
      </c>
      <c r="B24" s="107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4">
        <v>22</v>
      </c>
      <c r="B25" s="107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4">
        <v>23</v>
      </c>
      <c r="B26" s="107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4">
        <v>24</v>
      </c>
      <c r="B27" s="107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4">
        <v>25</v>
      </c>
      <c r="B28" s="107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4">
        <v>26</v>
      </c>
      <c r="B29" s="107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4">
        <v>27</v>
      </c>
      <c r="B30" s="107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4">
        <v>28</v>
      </c>
      <c r="B31" s="107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4">
        <v>29</v>
      </c>
      <c r="B32" s="107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4">
        <v>30</v>
      </c>
      <c r="B33" s="107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4">
        <v>1</v>
      </c>
      <c r="B37" s="107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4">
        <v>2</v>
      </c>
      <c r="B38" s="107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4">
        <v>3</v>
      </c>
      <c r="B39" s="107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4">
        <v>4</v>
      </c>
      <c r="B40" s="107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4">
        <v>5</v>
      </c>
      <c r="B41" s="107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4">
        <v>6</v>
      </c>
      <c r="B42" s="107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4">
        <v>7</v>
      </c>
      <c r="B43" s="107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4">
        <v>8</v>
      </c>
      <c r="B44" s="107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4">
        <v>9</v>
      </c>
      <c r="B45" s="107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4">
        <v>10</v>
      </c>
      <c r="B46" s="107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4">
        <v>11</v>
      </c>
      <c r="B47" s="107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4">
        <v>12</v>
      </c>
      <c r="B48" s="107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4">
        <v>13</v>
      </c>
      <c r="B49" s="107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4">
        <v>14</v>
      </c>
      <c r="B50" s="107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4">
        <v>15</v>
      </c>
      <c r="B51" s="107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4">
        <v>16</v>
      </c>
      <c r="B52" s="107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4">
        <v>17</v>
      </c>
      <c r="B53" s="107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4">
        <v>18</v>
      </c>
      <c r="B54" s="107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4">
        <v>19</v>
      </c>
      <c r="B55" s="107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4">
        <v>20</v>
      </c>
      <c r="B56" s="107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4">
        <v>21</v>
      </c>
      <c r="B57" s="107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4">
        <v>22</v>
      </c>
      <c r="B58" s="107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4">
        <v>23</v>
      </c>
      <c r="B59" s="107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4">
        <v>24</v>
      </c>
      <c r="B60" s="107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4">
        <v>25</v>
      </c>
      <c r="B61" s="107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4">
        <v>26</v>
      </c>
      <c r="B62" s="107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4">
        <v>27</v>
      </c>
      <c r="B63" s="107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4">
        <v>28</v>
      </c>
      <c r="B64" s="107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4">
        <v>29</v>
      </c>
      <c r="B65" s="107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4">
        <v>30</v>
      </c>
      <c r="B66" s="107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4">
        <v>1</v>
      </c>
      <c r="B70" s="107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4">
        <v>2</v>
      </c>
      <c r="B71" s="107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4">
        <v>3</v>
      </c>
      <c r="B72" s="107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4">
        <v>4</v>
      </c>
      <c r="B73" s="107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4">
        <v>5</v>
      </c>
      <c r="B74" s="107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4">
        <v>6</v>
      </c>
      <c r="B75" s="107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4">
        <v>7</v>
      </c>
      <c r="B76" s="107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4">
        <v>8</v>
      </c>
      <c r="B77" s="107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4">
        <v>9</v>
      </c>
      <c r="B78" s="107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4">
        <v>10</v>
      </c>
      <c r="B79" s="107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4">
        <v>11</v>
      </c>
      <c r="B80" s="107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4">
        <v>12</v>
      </c>
      <c r="B81" s="107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4">
        <v>13</v>
      </c>
      <c r="B82" s="107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4">
        <v>14</v>
      </c>
      <c r="B83" s="107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4">
        <v>15</v>
      </c>
      <c r="B84" s="107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4">
        <v>16</v>
      </c>
      <c r="B85" s="107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4">
        <v>17</v>
      </c>
      <c r="B86" s="107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4">
        <v>18</v>
      </c>
      <c r="B87" s="107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4">
        <v>19</v>
      </c>
      <c r="B88" s="107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4">
        <v>20</v>
      </c>
      <c r="B89" s="107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4">
        <v>21</v>
      </c>
      <c r="B90" s="107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4">
        <v>22</v>
      </c>
      <c r="B91" s="107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4">
        <v>23</v>
      </c>
      <c r="B92" s="107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4">
        <v>24</v>
      </c>
      <c r="B93" s="107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4">
        <v>25</v>
      </c>
      <c r="B94" s="107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4">
        <v>26</v>
      </c>
      <c r="B95" s="107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4">
        <v>27</v>
      </c>
      <c r="B96" s="107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4">
        <v>28</v>
      </c>
      <c r="B97" s="107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4">
        <v>29</v>
      </c>
      <c r="B98" s="107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4">
        <v>30</v>
      </c>
      <c r="B99" s="107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4">
        <v>1</v>
      </c>
      <c r="B103" s="107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4">
        <v>2</v>
      </c>
      <c r="B104" s="107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4">
        <v>3</v>
      </c>
      <c r="B105" s="107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4">
        <v>4</v>
      </c>
      <c r="B106" s="107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4">
        <v>5</v>
      </c>
      <c r="B107" s="107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4">
        <v>6</v>
      </c>
      <c r="B108" s="107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4">
        <v>7</v>
      </c>
      <c r="B109" s="107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4">
        <v>8</v>
      </c>
      <c r="B110" s="107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4">
        <v>9</v>
      </c>
      <c r="B111" s="107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4">
        <v>10</v>
      </c>
      <c r="B112" s="107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4">
        <v>11</v>
      </c>
      <c r="B113" s="107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4">
        <v>12</v>
      </c>
      <c r="B114" s="107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4">
        <v>13</v>
      </c>
      <c r="B115" s="107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4">
        <v>14</v>
      </c>
      <c r="B116" s="107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4">
        <v>15</v>
      </c>
      <c r="B117" s="107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4">
        <v>16</v>
      </c>
      <c r="B118" s="107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4">
        <v>17</v>
      </c>
      <c r="B119" s="107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4">
        <v>18</v>
      </c>
      <c r="B120" s="107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4">
        <v>19</v>
      </c>
      <c r="B121" s="107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4">
        <v>20</v>
      </c>
      <c r="B122" s="107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4">
        <v>21</v>
      </c>
      <c r="B123" s="107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4">
        <v>22</v>
      </c>
      <c r="B124" s="107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4">
        <v>23</v>
      </c>
      <c r="B125" s="107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4">
        <v>24</v>
      </c>
      <c r="B126" s="107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4">
        <v>25</v>
      </c>
      <c r="B127" s="107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4">
        <v>26</v>
      </c>
      <c r="B128" s="107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4">
        <v>27</v>
      </c>
      <c r="B129" s="107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4">
        <v>28</v>
      </c>
      <c r="B130" s="107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4">
        <v>29</v>
      </c>
      <c r="B131" s="107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4">
        <v>30</v>
      </c>
      <c r="B132" s="107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4">
        <v>1</v>
      </c>
      <c r="B136" s="107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4">
        <v>2</v>
      </c>
      <c r="B137" s="107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4">
        <v>3</v>
      </c>
      <c r="B138" s="107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4">
        <v>4</v>
      </c>
      <c r="B139" s="107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4">
        <v>5</v>
      </c>
      <c r="B140" s="107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4">
        <v>6</v>
      </c>
      <c r="B141" s="107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4">
        <v>7</v>
      </c>
      <c r="B142" s="107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4">
        <v>8</v>
      </c>
      <c r="B143" s="107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4">
        <v>9</v>
      </c>
      <c r="B144" s="107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4">
        <v>10</v>
      </c>
      <c r="B145" s="107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4">
        <v>11</v>
      </c>
      <c r="B146" s="107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4">
        <v>12</v>
      </c>
      <c r="B147" s="107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4">
        <v>13</v>
      </c>
      <c r="B148" s="107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4">
        <v>14</v>
      </c>
      <c r="B149" s="107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4">
        <v>15</v>
      </c>
      <c r="B150" s="107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4">
        <v>16</v>
      </c>
      <c r="B151" s="107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4">
        <v>17</v>
      </c>
      <c r="B152" s="107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4">
        <v>18</v>
      </c>
      <c r="B153" s="107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4">
        <v>19</v>
      </c>
      <c r="B154" s="107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4">
        <v>20</v>
      </c>
      <c r="B155" s="107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4">
        <v>21</v>
      </c>
      <c r="B156" s="107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4">
        <v>22</v>
      </c>
      <c r="B157" s="107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4">
        <v>23</v>
      </c>
      <c r="B158" s="107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4">
        <v>24</v>
      </c>
      <c r="B159" s="107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4">
        <v>25</v>
      </c>
      <c r="B160" s="107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4">
        <v>26</v>
      </c>
      <c r="B161" s="107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4">
        <v>27</v>
      </c>
      <c r="B162" s="107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4">
        <v>28</v>
      </c>
      <c r="B163" s="107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4">
        <v>29</v>
      </c>
      <c r="B164" s="107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4">
        <v>30</v>
      </c>
      <c r="B165" s="107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4">
        <v>1</v>
      </c>
      <c r="B169" s="107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4">
        <v>2</v>
      </c>
      <c r="B170" s="107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4">
        <v>3</v>
      </c>
      <c r="B171" s="107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4">
        <v>4</v>
      </c>
      <c r="B172" s="107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4">
        <v>5</v>
      </c>
      <c r="B173" s="107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4">
        <v>6</v>
      </c>
      <c r="B174" s="107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4">
        <v>7</v>
      </c>
      <c r="B175" s="107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4">
        <v>8</v>
      </c>
      <c r="B176" s="107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4">
        <v>9</v>
      </c>
      <c r="B177" s="107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4">
        <v>10</v>
      </c>
      <c r="B178" s="107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4">
        <v>11</v>
      </c>
      <c r="B179" s="107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4">
        <v>12</v>
      </c>
      <c r="B180" s="107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4">
        <v>13</v>
      </c>
      <c r="B181" s="107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4">
        <v>14</v>
      </c>
      <c r="B182" s="107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4">
        <v>15</v>
      </c>
      <c r="B183" s="107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4">
        <v>16</v>
      </c>
      <c r="B184" s="107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4">
        <v>17</v>
      </c>
      <c r="B185" s="107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4">
        <v>18</v>
      </c>
      <c r="B186" s="107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4">
        <v>19</v>
      </c>
      <c r="B187" s="107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4">
        <v>20</v>
      </c>
      <c r="B188" s="107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4">
        <v>21</v>
      </c>
      <c r="B189" s="107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4">
        <v>22</v>
      </c>
      <c r="B190" s="107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4">
        <v>23</v>
      </c>
      <c r="B191" s="107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4">
        <v>24</v>
      </c>
      <c r="B192" s="107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4">
        <v>25</v>
      </c>
      <c r="B193" s="107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4">
        <v>26</v>
      </c>
      <c r="B194" s="107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4">
        <v>27</v>
      </c>
      <c r="B195" s="107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4">
        <v>28</v>
      </c>
      <c r="B196" s="107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4">
        <v>29</v>
      </c>
      <c r="B197" s="107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4">
        <v>30</v>
      </c>
      <c r="B198" s="107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4">
        <v>1</v>
      </c>
      <c r="B202" s="107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4">
        <v>2</v>
      </c>
      <c r="B203" s="107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4">
        <v>3</v>
      </c>
      <c r="B204" s="107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4">
        <v>4</v>
      </c>
      <c r="B205" s="107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4">
        <v>5</v>
      </c>
      <c r="B206" s="107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4">
        <v>6</v>
      </c>
      <c r="B207" s="107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4">
        <v>7</v>
      </c>
      <c r="B208" s="107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4">
        <v>8</v>
      </c>
      <c r="B209" s="107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4">
        <v>9</v>
      </c>
      <c r="B210" s="107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4">
        <v>10</v>
      </c>
      <c r="B211" s="107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4">
        <v>11</v>
      </c>
      <c r="B212" s="107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4">
        <v>12</v>
      </c>
      <c r="B213" s="107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4">
        <v>13</v>
      </c>
      <c r="B214" s="107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4">
        <v>14</v>
      </c>
      <c r="B215" s="107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4">
        <v>15</v>
      </c>
      <c r="B216" s="107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4">
        <v>16</v>
      </c>
      <c r="B217" s="107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4">
        <v>17</v>
      </c>
      <c r="B218" s="107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4">
        <v>18</v>
      </c>
      <c r="B219" s="107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4">
        <v>19</v>
      </c>
      <c r="B220" s="107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4">
        <v>20</v>
      </c>
      <c r="B221" s="107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4">
        <v>21</v>
      </c>
      <c r="B222" s="107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4">
        <v>22</v>
      </c>
      <c r="B223" s="107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4">
        <v>23</v>
      </c>
      <c r="B224" s="107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4">
        <v>24</v>
      </c>
      <c r="B225" s="107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4">
        <v>25</v>
      </c>
      <c r="B226" s="107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4">
        <v>26</v>
      </c>
      <c r="B227" s="107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4">
        <v>27</v>
      </c>
      <c r="B228" s="107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4">
        <v>28</v>
      </c>
      <c r="B229" s="107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4">
        <v>29</v>
      </c>
      <c r="B230" s="107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4">
        <v>30</v>
      </c>
      <c r="B231" s="107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4">
        <v>1</v>
      </c>
      <c r="B235" s="107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4">
        <v>2</v>
      </c>
      <c r="B236" s="107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4">
        <v>3</v>
      </c>
      <c r="B237" s="107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4">
        <v>4</v>
      </c>
      <c r="B238" s="107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4">
        <v>5</v>
      </c>
      <c r="B239" s="107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4">
        <v>6</v>
      </c>
      <c r="B240" s="107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4">
        <v>7</v>
      </c>
      <c r="B241" s="107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4">
        <v>8</v>
      </c>
      <c r="B242" s="107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4">
        <v>9</v>
      </c>
      <c r="B243" s="107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4">
        <v>10</v>
      </c>
      <c r="B244" s="107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4">
        <v>11</v>
      </c>
      <c r="B245" s="107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4">
        <v>12</v>
      </c>
      <c r="B246" s="107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4">
        <v>13</v>
      </c>
      <c r="B247" s="107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4">
        <v>14</v>
      </c>
      <c r="B248" s="107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4">
        <v>15</v>
      </c>
      <c r="B249" s="107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4">
        <v>16</v>
      </c>
      <c r="B250" s="107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4">
        <v>17</v>
      </c>
      <c r="B251" s="107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4">
        <v>18</v>
      </c>
      <c r="B252" s="107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4">
        <v>19</v>
      </c>
      <c r="B253" s="107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4">
        <v>20</v>
      </c>
      <c r="B254" s="107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4">
        <v>21</v>
      </c>
      <c r="B255" s="107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4">
        <v>22</v>
      </c>
      <c r="B256" s="107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4">
        <v>23</v>
      </c>
      <c r="B257" s="107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4">
        <v>24</v>
      </c>
      <c r="B258" s="107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4">
        <v>25</v>
      </c>
      <c r="B259" s="107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4">
        <v>26</v>
      </c>
      <c r="B260" s="107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4">
        <v>27</v>
      </c>
      <c r="B261" s="107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4">
        <v>28</v>
      </c>
      <c r="B262" s="107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4">
        <v>29</v>
      </c>
      <c r="B263" s="107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4">
        <v>30</v>
      </c>
      <c r="B264" s="107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4">
        <v>1</v>
      </c>
      <c r="B268" s="107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4">
        <v>2</v>
      </c>
      <c r="B269" s="107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4">
        <v>3</v>
      </c>
      <c r="B270" s="107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4">
        <v>4</v>
      </c>
      <c r="B271" s="107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4">
        <v>5</v>
      </c>
      <c r="B272" s="107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4">
        <v>6</v>
      </c>
      <c r="B273" s="107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4">
        <v>7</v>
      </c>
      <c r="B274" s="107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4">
        <v>8</v>
      </c>
      <c r="B275" s="107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4">
        <v>9</v>
      </c>
      <c r="B276" s="107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4">
        <v>10</v>
      </c>
      <c r="B277" s="107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4">
        <v>11</v>
      </c>
      <c r="B278" s="107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4">
        <v>12</v>
      </c>
      <c r="B279" s="107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4">
        <v>13</v>
      </c>
      <c r="B280" s="107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4">
        <v>14</v>
      </c>
      <c r="B281" s="107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4">
        <v>15</v>
      </c>
      <c r="B282" s="107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4">
        <v>16</v>
      </c>
      <c r="B283" s="107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4">
        <v>17</v>
      </c>
      <c r="B284" s="107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4">
        <v>18</v>
      </c>
      <c r="B285" s="107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4">
        <v>19</v>
      </c>
      <c r="B286" s="107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4">
        <v>20</v>
      </c>
      <c r="B287" s="107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4">
        <v>21</v>
      </c>
      <c r="B288" s="107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4">
        <v>22</v>
      </c>
      <c r="B289" s="107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4">
        <v>23</v>
      </c>
      <c r="B290" s="107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4">
        <v>24</v>
      </c>
      <c r="B291" s="107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4">
        <v>25</v>
      </c>
      <c r="B292" s="107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4">
        <v>26</v>
      </c>
      <c r="B293" s="107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4">
        <v>27</v>
      </c>
      <c r="B294" s="107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4">
        <v>28</v>
      </c>
      <c r="B295" s="107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4">
        <v>29</v>
      </c>
      <c r="B296" s="107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4">
        <v>30</v>
      </c>
      <c r="B297" s="107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4">
        <v>1</v>
      </c>
      <c r="B301" s="107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4">
        <v>2</v>
      </c>
      <c r="B302" s="107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4">
        <v>3</v>
      </c>
      <c r="B303" s="107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4">
        <v>4</v>
      </c>
      <c r="B304" s="107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4">
        <v>5</v>
      </c>
      <c r="B305" s="107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4">
        <v>6</v>
      </c>
      <c r="B306" s="107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4">
        <v>7</v>
      </c>
      <c r="B307" s="107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4">
        <v>8</v>
      </c>
      <c r="B308" s="107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4">
        <v>9</v>
      </c>
      <c r="B309" s="107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4">
        <v>10</v>
      </c>
      <c r="B310" s="107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4">
        <v>11</v>
      </c>
      <c r="B311" s="107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4">
        <v>12</v>
      </c>
      <c r="B312" s="107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4">
        <v>13</v>
      </c>
      <c r="B313" s="107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4">
        <v>14</v>
      </c>
      <c r="B314" s="107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4">
        <v>15</v>
      </c>
      <c r="B315" s="107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4">
        <v>16</v>
      </c>
      <c r="B316" s="107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4">
        <v>17</v>
      </c>
      <c r="B317" s="107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4">
        <v>18</v>
      </c>
      <c r="B318" s="107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4">
        <v>19</v>
      </c>
      <c r="B319" s="107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4">
        <v>20</v>
      </c>
      <c r="B320" s="107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4">
        <v>21</v>
      </c>
      <c r="B321" s="107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4">
        <v>22</v>
      </c>
      <c r="B322" s="107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4">
        <v>23</v>
      </c>
      <c r="B323" s="107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4">
        <v>24</v>
      </c>
      <c r="B324" s="107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4">
        <v>25</v>
      </c>
      <c r="B325" s="107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4">
        <v>26</v>
      </c>
      <c r="B326" s="107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4">
        <v>27</v>
      </c>
      <c r="B327" s="107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4">
        <v>28</v>
      </c>
      <c r="B328" s="107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4">
        <v>29</v>
      </c>
      <c r="B329" s="107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4">
        <v>30</v>
      </c>
      <c r="B330" s="107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4">
        <v>1</v>
      </c>
      <c r="B334" s="107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4">
        <v>2</v>
      </c>
      <c r="B335" s="107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4">
        <v>3</v>
      </c>
      <c r="B336" s="107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4">
        <v>4</v>
      </c>
      <c r="B337" s="107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4">
        <v>5</v>
      </c>
      <c r="B338" s="107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4">
        <v>6</v>
      </c>
      <c r="B339" s="107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4">
        <v>7</v>
      </c>
      <c r="B340" s="107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4">
        <v>8</v>
      </c>
      <c r="B341" s="107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4">
        <v>9</v>
      </c>
      <c r="B342" s="107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4">
        <v>10</v>
      </c>
      <c r="B343" s="107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4">
        <v>11</v>
      </c>
      <c r="B344" s="107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4">
        <v>12</v>
      </c>
      <c r="B345" s="107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4">
        <v>13</v>
      </c>
      <c r="B346" s="107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4">
        <v>14</v>
      </c>
      <c r="B347" s="107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4">
        <v>15</v>
      </c>
      <c r="B348" s="107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4">
        <v>16</v>
      </c>
      <c r="B349" s="107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4">
        <v>17</v>
      </c>
      <c r="B350" s="107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4">
        <v>18</v>
      </c>
      <c r="B351" s="107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4">
        <v>19</v>
      </c>
      <c r="B352" s="107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4">
        <v>20</v>
      </c>
      <c r="B353" s="107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4">
        <v>21</v>
      </c>
      <c r="B354" s="107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4">
        <v>22</v>
      </c>
      <c r="B355" s="107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4">
        <v>23</v>
      </c>
      <c r="B356" s="107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4">
        <v>24</v>
      </c>
      <c r="B357" s="107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4">
        <v>25</v>
      </c>
      <c r="B358" s="107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4">
        <v>26</v>
      </c>
      <c r="B359" s="107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4">
        <v>27</v>
      </c>
      <c r="B360" s="107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4">
        <v>28</v>
      </c>
      <c r="B361" s="107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4">
        <v>29</v>
      </c>
      <c r="B362" s="107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4">
        <v>30</v>
      </c>
      <c r="B363" s="107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4">
        <v>1</v>
      </c>
      <c r="B367" s="107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4">
        <v>2</v>
      </c>
      <c r="B368" s="107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4">
        <v>3</v>
      </c>
      <c r="B369" s="107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4">
        <v>4</v>
      </c>
      <c r="B370" s="107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4">
        <v>5</v>
      </c>
      <c r="B371" s="107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4">
        <v>6</v>
      </c>
      <c r="B372" s="107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4">
        <v>7</v>
      </c>
      <c r="B373" s="107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4">
        <v>8</v>
      </c>
      <c r="B374" s="107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4">
        <v>9</v>
      </c>
      <c r="B375" s="107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4">
        <v>10</v>
      </c>
      <c r="B376" s="107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4">
        <v>11</v>
      </c>
      <c r="B377" s="107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4">
        <v>12</v>
      </c>
      <c r="B378" s="107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4">
        <v>13</v>
      </c>
      <c r="B379" s="107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4">
        <v>14</v>
      </c>
      <c r="B380" s="107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4">
        <v>15</v>
      </c>
      <c r="B381" s="107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4">
        <v>16</v>
      </c>
      <c r="B382" s="107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4">
        <v>17</v>
      </c>
      <c r="B383" s="107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4">
        <v>18</v>
      </c>
      <c r="B384" s="107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4">
        <v>19</v>
      </c>
      <c r="B385" s="107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4">
        <v>20</v>
      </c>
      <c r="B386" s="107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4">
        <v>21</v>
      </c>
      <c r="B387" s="107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4">
        <v>22</v>
      </c>
      <c r="B388" s="107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4">
        <v>23</v>
      </c>
      <c r="B389" s="107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4">
        <v>24</v>
      </c>
      <c r="B390" s="107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4">
        <v>25</v>
      </c>
      <c r="B391" s="107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4">
        <v>26</v>
      </c>
      <c r="B392" s="107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4">
        <v>27</v>
      </c>
      <c r="B393" s="107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4">
        <v>28</v>
      </c>
      <c r="B394" s="107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4">
        <v>29</v>
      </c>
      <c r="B395" s="107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4">
        <v>30</v>
      </c>
      <c r="B396" s="107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4">
        <v>1</v>
      </c>
      <c r="B400" s="107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4">
        <v>2</v>
      </c>
      <c r="B401" s="107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4">
        <v>3</v>
      </c>
      <c r="B402" s="107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4">
        <v>4</v>
      </c>
      <c r="B403" s="107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4">
        <v>5</v>
      </c>
      <c r="B404" s="107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4">
        <v>6</v>
      </c>
      <c r="B405" s="107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4">
        <v>7</v>
      </c>
      <c r="B406" s="107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4">
        <v>8</v>
      </c>
      <c r="B407" s="107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4">
        <v>9</v>
      </c>
      <c r="B408" s="107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4">
        <v>10</v>
      </c>
      <c r="B409" s="107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4">
        <v>11</v>
      </c>
      <c r="B410" s="107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4">
        <v>12</v>
      </c>
      <c r="B411" s="107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4">
        <v>13</v>
      </c>
      <c r="B412" s="107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4">
        <v>14</v>
      </c>
      <c r="B413" s="107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4">
        <v>15</v>
      </c>
      <c r="B414" s="107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4">
        <v>16</v>
      </c>
      <c r="B415" s="107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4">
        <v>17</v>
      </c>
      <c r="B416" s="107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4">
        <v>18</v>
      </c>
      <c r="B417" s="107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4">
        <v>19</v>
      </c>
      <c r="B418" s="107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4">
        <v>20</v>
      </c>
      <c r="B419" s="107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4">
        <v>21</v>
      </c>
      <c r="B420" s="107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4">
        <v>22</v>
      </c>
      <c r="B421" s="107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4">
        <v>23</v>
      </c>
      <c r="B422" s="107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4">
        <v>24</v>
      </c>
      <c r="B423" s="107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4">
        <v>25</v>
      </c>
      <c r="B424" s="107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4">
        <v>26</v>
      </c>
      <c r="B425" s="107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4">
        <v>27</v>
      </c>
      <c r="B426" s="107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4">
        <v>28</v>
      </c>
      <c r="B427" s="107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4">
        <v>29</v>
      </c>
      <c r="B428" s="107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4">
        <v>30</v>
      </c>
      <c r="B429" s="107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4">
        <v>1</v>
      </c>
      <c r="B433" s="107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4">
        <v>2</v>
      </c>
      <c r="B434" s="107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4">
        <v>3</v>
      </c>
      <c r="B435" s="107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4">
        <v>4</v>
      </c>
      <c r="B436" s="107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4">
        <v>5</v>
      </c>
      <c r="B437" s="107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4">
        <v>6</v>
      </c>
      <c r="B438" s="107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4">
        <v>7</v>
      </c>
      <c r="B439" s="107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4">
        <v>8</v>
      </c>
      <c r="B440" s="107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4">
        <v>9</v>
      </c>
      <c r="B441" s="107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4">
        <v>10</v>
      </c>
      <c r="B442" s="107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4">
        <v>11</v>
      </c>
      <c r="B443" s="107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4">
        <v>12</v>
      </c>
      <c r="B444" s="107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4">
        <v>13</v>
      </c>
      <c r="B445" s="107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4">
        <v>14</v>
      </c>
      <c r="B446" s="107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4">
        <v>15</v>
      </c>
      <c r="B447" s="107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4">
        <v>16</v>
      </c>
      <c r="B448" s="107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4">
        <v>17</v>
      </c>
      <c r="B449" s="107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4">
        <v>18</v>
      </c>
      <c r="B450" s="107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4">
        <v>19</v>
      </c>
      <c r="B451" s="107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4">
        <v>20</v>
      </c>
      <c r="B452" s="107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4">
        <v>21</v>
      </c>
      <c r="B453" s="107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4">
        <v>22</v>
      </c>
      <c r="B454" s="107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4">
        <v>23</v>
      </c>
      <c r="B455" s="107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4">
        <v>24</v>
      </c>
      <c r="B456" s="107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4">
        <v>25</v>
      </c>
      <c r="B457" s="107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4">
        <v>26</v>
      </c>
      <c r="B458" s="107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4">
        <v>27</v>
      </c>
      <c r="B459" s="107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4">
        <v>28</v>
      </c>
      <c r="B460" s="107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4">
        <v>29</v>
      </c>
      <c r="B461" s="107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4">
        <v>30</v>
      </c>
      <c r="B462" s="107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4">
        <v>1</v>
      </c>
      <c r="B466" s="107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4">
        <v>2</v>
      </c>
      <c r="B467" s="107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4">
        <v>3</v>
      </c>
      <c r="B468" s="107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4">
        <v>4</v>
      </c>
      <c r="B469" s="107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4">
        <v>5</v>
      </c>
      <c r="B470" s="107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4">
        <v>6</v>
      </c>
      <c r="B471" s="107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4">
        <v>7</v>
      </c>
      <c r="B472" s="107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4">
        <v>8</v>
      </c>
      <c r="B473" s="107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4">
        <v>9</v>
      </c>
      <c r="B474" s="107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4">
        <v>10</v>
      </c>
      <c r="B475" s="107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4">
        <v>11</v>
      </c>
      <c r="B476" s="107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4">
        <v>12</v>
      </c>
      <c r="B477" s="107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4">
        <v>13</v>
      </c>
      <c r="B478" s="107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4">
        <v>14</v>
      </c>
      <c r="B479" s="107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4">
        <v>15</v>
      </c>
      <c r="B480" s="107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4">
        <v>16</v>
      </c>
      <c r="B481" s="107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4">
        <v>17</v>
      </c>
      <c r="B482" s="107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4">
        <v>18</v>
      </c>
      <c r="B483" s="107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4">
        <v>19</v>
      </c>
      <c r="B484" s="107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4">
        <v>20</v>
      </c>
      <c r="B485" s="107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4">
        <v>21</v>
      </c>
      <c r="B486" s="107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4">
        <v>22</v>
      </c>
      <c r="B487" s="107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4">
        <v>23</v>
      </c>
      <c r="B488" s="107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4">
        <v>24</v>
      </c>
      <c r="B489" s="107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4">
        <v>25</v>
      </c>
      <c r="B490" s="107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4">
        <v>26</v>
      </c>
      <c r="B491" s="107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4">
        <v>27</v>
      </c>
      <c r="B492" s="107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4">
        <v>28</v>
      </c>
      <c r="B493" s="107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4">
        <v>29</v>
      </c>
      <c r="B494" s="107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4">
        <v>30</v>
      </c>
      <c r="B495" s="107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4">
        <v>1</v>
      </c>
      <c r="B499" s="107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4">
        <v>2</v>
      </c>
      <c r="B500" s="107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4">
        <v>3</v>
      </c>
      <c r="B501" s="107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4">
        <v>4</v>
      </c>
      <c r="B502" s="107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4">
        <v>5</v>
      </c>
      <c r="B503" s="107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4">
        <v>6</v>
      </c>
      <c r="B504" s="107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4">
        <v>7</v>
      </c>
      <c r="B505" s="107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4">
        <v>8</v>
      </c>
      <c r="B506" s="107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4">
        <v>9</v>
      </c>
      <c r="B507" s="107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4">
        <v>10</v>
      </c>
      <c r="B508" s="107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4">
        <v>11</v>
      </c>
      <c r="B509" s="107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4">
        <v>12</v>
      </c>
      <c r="B510" s="107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4">
        <v>13</v>
      </c>
      <c r="B511" s="107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4">
        <v>14</v>
      </c>
      <c r="B512" s="107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4">
        <v>15</v>
      </c>
      <c r="B513" s="107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4">
        <v>16</v>
      </c>
      <c r="B514" s="107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4">
        <v>17</v>
      </c>
      <c r="B515" s="107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4">
        <v>18</v>
      </c>
      <c r="B516" s="107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4">
        <v>19</v>
      </c>
      <c r="B517" s="107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4">
        <v>20</v>
      </c>
      <c r="B518" s="107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4">
        <v>21</v>
      </c>
      <c r="B519" s="107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4">
        <v>22</v>
      </c>
      <c r="B520" s="107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4">
        <v>23</v>
      </c>
      <c r="B521" s="107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4">
        <v>24</v>
      </c>
      <c r="B522" s="107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4">
        <v>25</v>
      </c>
      <c r="B523" s="107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4">
        <v>26</v>
      </c>
      <c r="B524" s="107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4">
        <v>27</v>
      </c>
      <c r="B525" s="107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4">
        <v>28</v>
      </c>
      <c r="B526" s="107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4">
        <v>29</v>
      </c>
      <c r="B527" s="107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4">
        <v>30</v>
      </c>
      <c r="B528" s="107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4">
        <v>1</v>
      </c>
      <c r="B532" s="107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4">
        <v>2</v>
      </c>
      <c r="B533" s="107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4">
        <v>3</v>
      </c>
      <c r="B534" s="107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4">
        <v>4</v>
      </c>
      <c r="B535" s="107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4">
        <v>5</v>
      </c>
      <c r="B536" s="107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4">
        <v>6</v>
      </c>
      <c r="B537" s="107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4">
        <v>7</v>
      </c>
      <c r="B538" s="107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4">
        <v>8</v>
      </c>
      <c r="B539" s="107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4">
        <v>9</v>
      </c>
      <c r="B540" s="107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4">
        <v>10</v>
      </c>
      <c r="B541" s="107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4">
        <v>11</v>
      </c>
      <c r="B542" s="107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4">
        <v>12</v>
      </c>
      <c r="B543" s="107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4">
        <v>13</v>
      </c>
      <c r="B544" s="107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4">
        <v>14</v>
      </c>
      <c r="B545" s="107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4">
        <v>15</v>
      </c>
      <c r="B546" s="107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4">
        <v>16</v>
      </c>
      <c r="B547" s="107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4">
        <v>17</v>
      </c>
      <c r="B548" s="107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4">
        <v>18</v>
      </c>
      <c r="B549" s="107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4">
        <v>19</v>
      </c>
      <c r="B550" s="107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4">
        <v>20</v>
      </c>
      <c r="B551" s="107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4">
        <v>21</v>
      </c>
      <c r="B552" s="107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4">
        <v>22</v>
      </c>
      <c r="B553" s="107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4">
        <v>23</v>
      </c>
      <c r="B554" s="107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4">
        <v>24</v>
      </c>
      <c r="B555" s="107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4">
        <v>25</v>
      </c>
      <c r="B556" s="107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4">
        <v>26</v>
      </c>
      <c r="B557" s="107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4">
        <v>27</v>
      </c>
      <c r="B558" s="107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4">
        <v>28</v>
      </c>
      <c r="B559" s="107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4">
        <v>29</v>
      </c>
      <c r="B560" s="107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4">
        <v>30</v>
      </c>
      <c r="B561" s="107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4">
        <v>1</v>
      </c>
      <c r="B565" s="107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4">
        <v>2</v>
      </c>
      <c r="B566" s="107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4">
        <v>3</v>
      </c>
      <c r="B567" s="107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4">
        <v>4</v>
      </c>
      <c r="B568" s="107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4">
        <v>5</v>
      </c>
      <c r="B569" s="107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4">
        <v>6</v>
      </c>
      <c r="B570" s="107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4">
        <v>7</v>
      </c>
      <c r="B571" s="107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4">
        <v>8</v>
      </c>
      <c r="B572" s="107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4">
        <v>9</v>
      </c>
      <c r="B573" s="107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4">
        <v>10</v>
      </c>
      <c r="B574" s="107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4">
        <v>11</v>
      </c>
      <c r="B575" s="107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4">
        <v>12</v>
      </c>
      <c r="B576" s="107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4">
        <v>13</v>
      </c>
      <c r="B577" s="107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4">
        <v>14</v>
      </c>
      <c r="B578" s="107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4">
        <v>15</v>
      </c>
      <c r="B579" s="107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4">
        <v>16</v>
      </c>
      <c r="B580" s="107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4">
        <v>17</v>
      </c>
      <c r="B581" s="107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4">
        <v>18</v>
      </c>
      <c r="B582" s="107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4">
        <v>19</v>
      </c>
      <c r="B583" s="107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4">
        <v>20</v>
      </c>
      <c r="B584" s="107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4">
        <v>21</v>
      </c>
      <c r="B585" s="107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4">
        <v>22</v>
      </c>
      <c r="B586" s="107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4">
        <v>23</v>
      </c>
      <c r="B587" s="107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4">
        <v>24</v>
      </c>
      <c r="B588" s="107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4">
        <v>25</v>
      </c>
      <c r="B589" s="107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4">
        <v>26</v>
      </c>
      <c r="B590" s="107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4">
        <v>27</v>
      </c>
      <c r="B591" s="107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4">
        <v>28</v>
      </c>
      <c r="B592" s="107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4">
        <v>29</v>
      </c>
      <c r="B593" s="107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4">
        <v>30</v>
      </c>
      <c r="B594" s="107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4">
        <v>1</v>
      </c>
      <c r="B598" s="107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4">
        <v>2</v>
      </c>
      <c r="B599" s="107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4">
        <v>3</v>
      </c>
      <c r="B600" s="107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4">
        <v>4</v>
      </c>
      <c r="B601" s="107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4">
        <v>5</v>
      </c>
      <c r="B602" s="107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4">
        <v>6</v>
      </c>
      <c r="B603" s="107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4">
        <v>7</v>
      </c>
      <c r="B604" s="107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4">
        <v>8</v>
      </c>
      <c r="B605" s="107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4">
        <v>9</v>
      </c>
      <c r="B606" s="107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4">
        <v>10</v>
      </c>
      <c r="B607" s="107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4">
        <v>11</v>
      </c>
      <c r="B608" s="107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4">
        <v>12</v>
      </c>
      <c r="B609" s="107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4">
        <v>13</v>
      </c>
      <c r="B610" s="107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4">
        <v>14</v>
      </c>
      <c r="B611" s="107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4">
        <v>15</v>
      </c>
      <c r="B612" s="107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4">
        <v>16</v>
      </c>
      <c r="B613" s="107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4">
        <v>17</v>
      </c>
      <c r="B614" s="107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4">
        <v>18</v>
      </c>
      <c r="B615" s="107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4">
        <v>19</v>
      </c>
      <c r="B616" s="107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4">
        <v>20</v>
      </c>
      <c r="B617" s="107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4">
        <v>21</v>
      </c>
      <c r="B618" s="107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4">
        <v>22</v>
      </c>
      <c r="B619" s="107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4">
        <v>23</v>
      </c>
      <c r="B620" s="107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4">
        <v>24</v>
      </c>
      <c r="B621" s="107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4">
        <v>25</v>
      </c>
      <c r="B622" s="107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4">
        <v>26</v>
      </c>
      <c r="B623" s="107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4">
        <v>27</v>
      </c>
      <c r="B624" s="107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4">
        <v>28</v>
      </c>
      <c r="B625" s="107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4">
        <v>29</v>
      </c>
      <c r="B626" s="107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4">
        <v>30</v>
      </c>
      <c r="B627" s="107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4">
        <v>1</v>
      </c>
      <c r="B631" s="107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4">
        <v>2</v>
      </c>
      <c r="B632" s="107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4">
        <v>3</v>
      </c>
      <c r="B633" s="107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4">
        <v>4</v>
      </c>
      <c r="B634" s="107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4">
        <v>5</v>
      </c>
      <c r="B635" s="107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4">
        <v>6</v>
      </c>
      <c r="B636" s="107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4">
        <v>7</v>
      </c>
      <c r="B637" s="107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4">
        <v>8</v>
      </c>
      <c r="B638" s="107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4">
        <v>9</v>
      </c>
      <c r="B639" s="107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4">
        <v>10</v>
      </c>
      <c r="B640" s="107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4">
        <v>11</v>
      </c>
      <c r="B641" s="107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4">
        <v>12</v>
      </c>
      <c r="B642" s="107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4">
        <v>13</v>
      </c>
      <c r="B643" s="107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4">
        <v>14</v>
      </c>
      <c r="B644" s="107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4">
        <v>15</v>
      </c>
      <c r="B645" s="107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4">
        <v>16</v>
      </c>
      <c r="B646" s="107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4">
        <v>17</v>
      </c>
      <c r="B647" s="107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4">
        <v>18</v>
      </c>
      <c r="B648" s="107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4">
        <v>19</v>
      </c>
      <c r="B649" s="107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4">
        <v>20</v>
      </c>
      <c r="B650" s="107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4">
        <v>21</v>
      </c>
      <c r="B651" s="107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4">
        <v>22</v>
      </c>
      <c r="B652" s="107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4">
        <v>23</v>
      </c>
      <c r="B653" s="107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4">
        <v>24</v>
      </c>
      <c r="B654" s="107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4">
        <v>25</v>
      </c>
      <c r="B655" s="107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4">
        <v>26</v>
      </c>
      <c r="B656" s="107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4">
        <v>27</v>
      </c>
      <c r="B657" s="107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4">
        <v>28</v>
      </c>
      <c r="B658" s="107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4">
        <v>29</v>
      </c>
      <c r="B659" s="107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4">
        <v>30</v>
      </c>
      <c r="B660" s="107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4">
        <v>1</v>
      </c>
      <c r="B664" s="107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4">
        <v>2</v>
      </c>
      <c r="B665" s="107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4">
        <v>3</v>
      </c>
      <c r="B666" s="107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4">
        <v>4</v>
      </c>
      <c r="B667" s="107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4">
        <v>5</v>
      </c>
      <c r="B668" s="107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4">
        <v>6</v>
      </c>
      <c r="B669" s="107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4">
        <v>7</v>
      </c>
      <c r="B670" s="107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4">
        <v>8</v>
      </c>
      <c r="B671" s="107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4">
        <v>9</v>
      </c>
      <c r="B672" s="107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4">
        <v>10</v>
      </c>
      <c r="B673" s="107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4">
        <v>11</v>
      </c>
      <c r="B674" s="107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4">
        <v>12</v>
      </c>
      <c r="B675" s="107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4">
        <v>13</v>
      </c>
      <c r="B676" s="107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4">
        <v>14</v>
      </c>
      <c r="B677" s="107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4">
        <v>15</v>
      </c>
      <c r="B678" s="107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4">
        <v>16</v>
      </c>
      <c r="B679" s="107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4">
        <v>17</v>
      </c>
      <c r="B680" s="107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4">
        <v>18</v>
      </c>
      <c r="B681" s="107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4">
        <v>19</v>
      </c>
      <c r="B682" s="107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4">
        <v>20</v>
      </c>
      <c r="B683" s="107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4">
        <v>21</v>
      </c>
      <c r="B684" s="107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4">
        <v>22</v>
      </c>
      <c r="B685" s="107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4">
        <v>23</v>
      </c>
      <c r="B686" s="107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4">
        <v>24</v>
      </c>
      <c r="B687" s="107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4">
        <v>25</v>
      </c>
      <c r="B688" s="107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4">
        <v>26</v>
      </c>
      <c r="B689" s="107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4">
        <v>27</v>
      </c>
      <c r="B690" s="107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4">
        <v>28</v>
      </c>
      <c r="B691" s="107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4">
        <v>29</v>
      </c>
      <c r="B692" s="107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4">
        <v>30</v>
      </c>
      <c r="B693" s="107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4">
        <v>1</v>
      </c>
      <c r="B697" s="107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4">
        <v>2</v>
      </c>
      <c r="B698" s="107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4">
        <v>3</v>
      </c>
      <c r="B699" s="107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4">
        <v>4</v>
      </c>
      <c r="B700" s="107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4">
        <v>5</v>
      </c>
      <c r="B701" s="107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4">
        <v>6</v>
      </c>
      <c r="B702" s="107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4">
        <v>7</v>
      </c>
      <c r="B703" s="107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4">
        <v>8</v>
      </c>
      <c r="B704" s="107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4">
        <v>9</v>
      </c>
      <c r="B705" s="107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4">
        <v>10</v>
      </c>
      <c r="B706" s="107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4">
        <v>11</v>
      </c>
      <c r="B707" s="107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4">
        <v>12</v>
      </c>
      <c r="B708" s="107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4">
        <v>13</v>
      </c>
      <c r="B709" s="107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4">
        <v>14</v>
      </c>
      <c r="B710" s="107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4">
        <v>15</v>
      </c>
      <c r="B711" s="107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4">
        <v>16</v>
      </c>
      <c r="B712" s="107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4">
        <v>17</v>
      </c>
      <c r="B713" s="107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4">
        <v>18</v>
      </c>
      <c r="B714" s="107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4">
        <v>19</v>
      </c>
      <c r="B715" s="107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4">
        <v>20</v>
      </c>
      <c r="B716" s="107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4">
        <v>21</v>
      </c>
      <c r="B717" s="107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4">
        <v>22</v>
      </c>
      <c r="B718" s="107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4">
        <v>23</v>
      </c>
      <c r="B719" s="107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4">
        <v>24</v>
      </c>
      <c r="B720" s="107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4">
        <v>25</v>
      </c>
      <c r="B721" s="107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4">
        <v>26</v>
      </c>
      <c r="B722" s="107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4">
        <v>27</v>
      </c>
      <c r="B723" s="107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4">
        <v>28</v>
      </c>
      <c r="B724" s="107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4">
        <v>29</v>
      </c>
      <c r="B725" s="107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4">
        <v>30</v>
      </c>
      <c r="B726" s="107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4">
        <v>1</v>
      </c>
      <c r="B730" s="107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4">
        <v>2</v>
      </c>
      <c r="B731" s="107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4">
        <v>3</v>
      </c>
      <c r="B732" s="107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4">
        <v>4</v>
      </c>
      <c r="B733" s="107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4">
        <v>5</v>
      </c>
      <c r="B734" s="107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4">
        <v>6</v>
      </c>
      <c r="B735" s="107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4">
        <v>7</v>
      </c>
      <c r="B736" s="107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4">
        <v>8</v>
      </c>
      <c r="B737" s="107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4">
        <v>9</v>
      </c>
      <c r="B738" s="107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4">
        <v>10</v>
      </c>
      <c r="B739" s="107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4">
        <v>11</v>
      </c>
      <c r="B740" s="107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4">
        <v>12</v>
      </c>
      <c r="B741" s="107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4">
        <v>13</v>
      </c>
      <c r="B742" s="107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4">
        <v>14</v>
      </c>
      <c r="B743" s="107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4">
        <v>15</v>
      </c>
      <c r="B744" s="107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4">
        <v>16</v>
      </c>
      <c r="B745" s="107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4">
        <v>17</v>
      </c>
      <c r="B746" s="107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4">
        <v>18</v>
      </c>
      <c r="B747" s="107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4">
        <v>19</v>
      </c>
      <c r="B748" s="107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4">
        <v>20</v>
      </c>
      <c r="B749" s="107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4">
        <v>21</v>
      </c>
      <c r="B750" s="107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4">
        <v>22</v>
      </c>
      <c r="B751" s="107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4">
        <v>23</v>
      </c>
      <c r="B752" s="107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4">
        <v>24</v>
      </c>
      <c r="B753" s="107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4">
        <v>25</v>
      </c>
      <c r="B754" s="107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4">
        <v>26</v>
      </c>
      <c r="B755" s="107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4">
        <v>27</v>
      </c>
      <c r="B756" s="107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4">
        <v>28</v>
      </c>
      <c r="B757" s="107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4">
        <v>29</v>
      </c>
      <c r="B758" s="107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4">
        <v>30</v>
      </c>
      <c r="B759" s="107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4">
        <v>1</v>
      </c>
      <c r="B763" s="107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4">
        <v>2</v>
      </c>
      <c r="B764" s="107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4">
        <v>3</v>
      </c>
      <c r="B765" s="107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4">
        <v>4</v>
      </c>
      <c r="B766" s="107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4">
        <v>5</v>
      </c>
      <c r="B767" s="107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4">
        <v>6</v>
      </c>
      <c r="B768" s="107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4">
        <v>7</v>
      </c>
      <c r="B769" s="107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4">
        <v>8</v>
      </c>
      <c r="B770" s="107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4">
        <v>9</v>
      </c>
      <c r="B771" s="107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4">
        <v>10</v>
      </c>
      <c r="B772" s="107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4">
        <v>11</v>
      </c>
      <c r="B773" s="107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4">
        <v>12</v>
      </c>
      <c r="B774" s="107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4">
        <v>13</v>
      </c>
      <c r="B775" s="107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4">
        <v>14</v>
      </c>
      <c r="B776" s="107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4">
        <v>15</v>
      </c>
      <c r="B777" s="107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4">
        <v>16</v>
      </c>
      <c r="B778" s="107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4">
        <v>17</v>
      </c>
      <c r="B779" s="107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4">
        <v>18</v>
      </c>
      <c r="B780" s="107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4">
        <v>19</v>
      </c>
      <c r="B781" s="107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4">
        <v>20</v>
      </c>
      <c r="B782" s="107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4">
        <v>21</v>
      </c>
      <c r="B783" s="107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4">
        <v>22</v>
      </c>
      <c r="B784" s="107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4">
        <v>23</v>
      </c>
      <c r="B785" s="107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4">
        <v>24</v>
      </c>
      <c r="B786" s="107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4">
        <v>25</v>
      </c>
      <c r="B787" s="107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4">
        <v>26</v>
      </c>
      <c r="B788" s="107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4">
        <v>27</v>
      </c>
      <c r="B789" s="107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4">
        <v>28</v>
      </c>
      <c r="B790" s="107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4">
        <v>29</v>
      </c>
      <c r="B791" s="107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4">
        <v>30</v>
      </c>
      <c r="B792" s="107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4">
        <v>1</v>
      </c>
      <c r="B796" s="107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4">
        <v>2</v>
      </c>
      <c r="B797" s="107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4">
        <v>3</v>
      </c>
      <c r="B798" s="107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4">
        <v>4</v>
      </c>
      <c r="B799" s="107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4">
        <v>5</v>
      </c>
      <c r="B800" s="107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4">
        <v>6</v>
      </c>
      <c r="B801" s="107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4">
        <v>7</v>
      </c>
      <c r="B802" s="107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4">
        <v>8</v>
      </c>
      <c r="B803" s="107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4">
        <v>9</v>
      </c>
      <c r="B804" s="107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4">
        <v>10</v>
      </c>
      <c r="B805" s="107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4">
        <v>11</v>
      </c>
      <c r="B806" s="107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4">
        <v>12</v>
      </c>
      <c r="B807" s="107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4">
        <v>13</v>
      </c>
      <c r="B808" s="107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4">
        <v>14</v>
      </c>
      <c r="B809" s="107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4">
        <v>15</v>
      </c>
      <c r="B810" s="107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4">
        <v>16</v>
      </c>
      <c r="B811" s="107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4">
        <v>17</v>
      </c>
      <c r="B812" s="107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4">
        <v>18</v>
      </c>
      <c r="B813" s="107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4">
        <v>19</v>
      </c>
      <c r="B814" s="107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4">
        <v>20</v>
      </c>
      <c r="B815" s="107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4">
        <v>21</v>
      </c>
      <c r="B816" s="107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4">
        <v>22</v>
      </c>
      <c r="B817" s="107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4">
        <v>23</v>
      </c>
      <c r="B818" s="107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4">
        <v>24</v>
      </c>
      <c r="B819" s="107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4">
        <v>25</v>
      </c>
      <c r="B820" s="107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4">
        <v>26</v>
      </c>
      <c r="B821" s="107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4">
        <v>27</v>
      </c>
      <c r="B822" s="107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4">
        <v>28</v>
      </c>
      <c r="B823" s="107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4">
        <v>29</v>
      </c>
      <c r="B824" s="107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4">
        <v>30</v>
      </c>
      <c r="B825" s="107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4">
        <v>1</v>
      </c>
      <c r="B829" s="107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4">
        <v>2</v>
      </c>
      <c r="B830" s="107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4">
        <v>3</v>
      </c>
      <c r="B831" s="107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4">
        <v>4</v>
      </c>
      <c r="B832" s="107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4">
        <v>5</v>
      </c>
      <c r="B833" s="107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4">
        <v>6</v>
      </c>
      <c r="B834" s="107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4">
        <v>7</v>
      </c>
      <c r="B835" s="107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4">
        <v>8</v>
      </c>
      <c r="B836" s="107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4">
        <v>9</v>
      </c>
      <c r="B837" s="107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4">
        <v>10</v>
      </c>
      <c r="B838" s="107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4">
        <v>11</v>
      </c>
      <c r="B839" s="107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4">
        <v>12</v>
      </c>
      <c r="B840" s="107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4">
        <v>13</v>
      </c>
      <c r="B841" s="107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4">
        <v>14</v>
      </c>
      <c r="B842" s="107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4">
        <v>15</v>
      </c>
      <c r="B843" s="107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4">
        <v>16</v>
      </c>
      <c r="B844" s="107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4">
        <v>17</v>
      </c>
      <c r="B845" s="107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4">
        <v>18</v>
      </c>
      <c r="B846" s="107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4">
        <v>19</v>
      </c>
      <c r="B847" s="107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4">
        <v>20</v>
      </c>
      <c r="B848" s="107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4">
        <v>21</v>
      </c>
      <c r="B849" s="107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4">
        <v>22</v>
      </c>
      <c r="B850" s="107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4">
        <v>23</v>
      </c>
      <c r="B851" s="107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4">
        <v>24</v>
      </c>
      <c r="B852" s="107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4">
        <v>25</v>
      </c>
      <c r="B853" s="107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4">
        <v>26</v>
      </c>
      <c r="B854" s="107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4">
        <v>27</v>
      </c>
      <c r="B855" s="107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4">
        <v>28</v>
      </c>
      <c r="B856" s="107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4">
        <v>29</v>
      </c>
      <c r="B857" s="107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4">
        <v>30</v>
      </c>
      <c r="B858" s="107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4">
        <v>1</v>
      </c>
      <c r="B862" s="107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4">
        <v>2</v>
      </c>
      <c r="B863" s="107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4">
        <v>3</v>
      </c>
      <c r="B864" s="107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4">
        <v>4</v>
      </c>
      <c r="B865" s="107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4">
        <v>5</v>
      </c>
      <c r="B866" s="107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4">
        <v>6</v>
      </c>
      <c r="B867" s="107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4">
        <v>7</v>
      </c>
      <c r="B868" s="107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4">
        <v>8</v>
      </c>
      <c r="B869" s="107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4">
        <v>9</v>
      </c>
      <c r="B870" s="107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4">
        <v>10</v>
      </c>
      <c r="B871" s="107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4">
        <v>11</v>
      </c>
      <c r="B872" s="107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4">
        <v>12</v>
      </c>
      <c r="B873" s="107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4">
        <v>13</v>
      </c>
      <c r="B874" s="107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4">
        <v>14</v>
      </c>
      <c r="B875" s="107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4">
        <v>15</v>
      </c>
      <c r="B876" s="107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4">
        <v>16</v>
      </c>
      <c r="B877" s="107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4">
        <v>17</v>
      </c>
      <c r="B878" s="107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4">
        <v>18</v>
      </c>
      <c r="B879" s="107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4">
        <v>19</v>
      </c>
      <c r="B880" s="107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4">
        <v>20</v>
      </c>
      <c r="B881" s="107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4">
        <v>21</v>
      </c>
      <c r="B882" s="107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4">
        <v>22</v>
      </c>
      <c r="B883" s="107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4">
        <v>23</v>
      </c>
      <c r="B884" s="107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4">
        <v>24</v>
      </c>
      <c r="B885" s="107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4">
        <v>25</v>
      </c>
      <c r="B886" s="107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4">
        <v>26</v>
      </c>
      <c r="B887" s="107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4">
        <v>27</v>
      </c>
      <c r="B888" s="107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4">
        <v>28</v>
      </c>
      <c r="B889" s="107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4">
        <v>29</v>
      </c>
      <c r="B890" s="107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4">
        <v>30</v>
      </c>
      <c r="B891" s="107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4">
        <v>1</v>
      </c>
      <c r="B895" s="107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4">
        <v>2</v>
      </c>
      <c r="B896" s="107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4">
        <v>3</v>
      </c>
      <c r="B897" s="107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4">
        <v>4</v>
      </c>
      <c r="B898" s="107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4">
        <v>5</v>
      </c>
      <c r="B899" s="107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4">
        <v>6</v>
      </c>
      <c r="B900" s="107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4">
        <v>7</v>
      </c>
      <c r="B901" s="107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4">
        <v>8</v>
      </c>
      <c r="B902" s="107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4">
        <v>9</v>
      </c>
      <c r="B903" s="107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4">
        <v>10</v>
      </c>
      <c r="B904" s="107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4">
        <v>11</v>
      </c>
      <c r="B905" s="107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4">
        <v>12</v>
      </c>
      <c r="B906" s="107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4">
        <v>13</v>
      </c>
      <c r="B907" s="107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4">
        <v>14</v>
      </c>
      <c r="B908" s="107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4">
        <v>15</v>
      </c>
      <c r="B909" s="107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4">
        <v>16</v>
      </c>
      <c r="B910" s="107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4">
        <v>17</v>
      </c>
      <c r="B911" s="107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4">
        <v>18</v>
      </c>
      <c r="B912" s="107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4">
        <v>19</v>
      </c>
      <c r="B913" s="107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4">
        <v>20</v>
      </c>
      <c r="B914" s="107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4">
        <v>21</v>
      </c>
      <c r="B915" s="107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4">
        <v>22</v>
      </c>
      <c r="B916" s="107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4">
        <v>23</v>
      </c>
      <c r="B917" s="107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4">
        <v>24</v>
      </c>
      <c r="B918" s="107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4">
        <v>25</v>
      </c>
      <c r="B919" s="107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4">
        <v>26</v>
      </c>
      <c r="B920" s="107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4">
        <v>27</v>
      </c>
      <c r="B921" s="107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4">
        <v>28</v>
      </c>
      <c r="B922" s="107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4">
        <v>29</v>
      </c>
      <c r="B923" s="107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4">
        <v>30</v>
      </c>
      <c r="B924" s="107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4">
        <v>1</v>
      </c>
      <c r="B928" s="107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4">
        <v>2</v>
      </c>
      <c r="B929" s="107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4">
        <v>3</v>
      </c>
      <c r="B930" s="107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4">
        <v>4</v>
      </c>
      <c r="B931" s="107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4">
        <v>5</v>
      </c>
      <c r="B932" s="107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4">
        <v>6</v>
      </c>
      <c r="B933" s="107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4">
        <v>7</v>
      </c>
      <c r="B934" s="107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4">
        <v>8</v>
      </c>
      <c r="B935" s="107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4">
        <v>9</v>
      </c>
      <c r="B936" s="107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4">
        <v>10</v>
      </c>
      <c r="B937" s="107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4">
        <v>11</v>
      </c>
      <c r="B938" s="107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4">
        <v>12</v>
      </c>
      <c r="B939" s="107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4">
        <v>13</v>
      </c>
      <c r="B940" s="107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4">
        <v>14</v>
      </c>
      <c r="B941" s="107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4">
        <v>15</v>
      </c>
      <c r="B942" s="107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4">
        <v>16</v>
      </c>
      <c r="B943" s="107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4">
        <v>17</v>
      </c>
      <c r="B944" s="107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4">
        <v>18</v>
      </c>
      <c r="B945" s="107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4">
        <v>19</v>
      </c>
      <c r="B946" s="107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4">
        <v>20</v>
      </c>
      <c r="B947" s="107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4">
        <v>21</v>
      </c>
      <c r="B948" s="107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4">
        <v>22</v>
      </c>
      <c r="B949" s="107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4">
        <v>23</v>
      </c>
      <c r="B950" s="107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4">
        <v>24</v>
      </c>
      <c r="B951" s="107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4">
        <v>25</v>
      </c>
      <c r="B952" s="107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4">
        <v>26</v>
      </c>
      <c r="B953" s="107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4">
        <v>27</v>
      </c>
      <c r="B954" s="107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4">
        <v>28</v>
      </c>
      <c r="B955" s="107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4">
        <v>29</v>
      </c>
      <c r="B956" s="107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4">
        <v>30</v>
      </c>
      <c r="B957" s="107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4">
        <v>1</v>
      </c>
      <c r="B961" s="107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4">
        <v>2</v>
      </c>
      <c r="B962" s="107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4">
        <v>3</v>
      </c>
      <c r="B963" s="107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4">
        <v>4</v>
      </c>
      <c r="B964" s="107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4">
        <v>5</v>
      </c>
      <c r="B965" s="107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4">
        <v>6</v>
      </c>
      <c r="B966" s="107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4">
        <v>7</v>
      </c>
      <c r="B967" s="107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4">
        <v>8</v>
      </c>
      <c r="B968" s="107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4">
        <v>9</v>
      </c>
      <c r="B969" s="107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4">
        <v>10</v>
      </c>
      <c r="B970" s="107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4">
        <v>11</v>
      </c>
      <c r="B971" s="107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4">
        <v>12</v>
      </c>
      <c r="B972" s="107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4">
        <v>13</v>
      </c>
      <c r="B973" s="107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4">
        <v>14</v>
      </c>
      <c r="B974" s="107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4">
        <v>15</v>
      </c>
      <c r="B975" s="107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4">
        <v>16</v>
      </c>
      <c r="B976" s="107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4">
        <v>17</v>
      </c>
      <c r="B977" s="107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4">
        <v>18</v>
      </c>
      <c r="B978" s="107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4">
        <v>19</v>
      </c>
      <c r="B979" s="107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4">
        <v>20</v>
      </c>
      <c r="B980" s="107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4">
        <v>21</v>
      </c>
      <c r="B981" s="107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4">
        <v>22</v>
      </c>
      <c r="B982" s="107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4">
        <v>23</v>
      </c>
      <c r="B983" s="107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4">
        <v>24</v>
      </c>
      <c r="B984" s="107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4">
        <v>25</v>
      </c>
      <c r="B985" s="107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4">
        <v>26</v>
      </c>
      <c r="B986" s="107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4">
        <v>27</v>
      </c>
      <c r="B987" s="107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4">
        <v>28</v>
      </c>
      <c r="B988" s="107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4">
        <v>29</v>
      </c>
      <c r="B989" s="107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4">
        <v>30</v>
      </c>
      <c r="B990" s="107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4">
        <v>1</v>
      </c>
      <c r="B994" s="107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4">
        <v>2</v>
      </c>
      <c r="B995" s="107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4">
        <v>3</v>
      </c>
      <c r="B996" s="107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4">
        <v>4</v>
      </c>
      <c r="B997" s="107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4">
        <v>5</v>
      </c>
      <c r="B998" s="107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4">
        <v>6</v>
      </c>
      <c r="B999" s="107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4">
        <v>7</v>
      </c>
      <c r="B1000" s="107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4">
        <v>8</v>
      </c>
      <c r="B1001" s="107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4">
        <v>9</v>
      </c>
      <c r="B1002" s="107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4">
        <v>10</v>
      </c>
      <c r="B1003" s="107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4">
        <v>11</v>
      </c>
      <c r="B1004" s="107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4">
        <v>12</v>
      </c>
      <c r="B1005" s="107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4">
        <v>13</v>
      </c>
      <c r="B1006" s="107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4">
        <v>14</v>
      </c>
      <c r="B1007" s="107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4">
        <v>15</v>
      </c>
      <c r="B1008" s="107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4">
        <v>16</v>
      </c>
      <c r="B1009" s="107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4">
        <v>17</v>
      </c>
      <c r="B1010" s="107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4">
        <v>18</v>
      </c>
      <c r="B1011" s="107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4">
        <v>19</v>
      </c>
      <c r="B1012" s="107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4">
        <v>20</v>
      </c>
      <c r="B1013" s="107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4">
        <v>21</v>
      </c>
      <c r="B1014" s="107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4">
        <v>22</v>
      </c>
      <c r="B1015" s="107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4">
        <v>23</v>
      </c>
      <c r="B1016" s="107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4">
        <v>24</v>
      </c>
      <c r="B1017" s="107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4">
        <v>25</v>
      </c>
      <c r="B1018" s="107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4">
        <v>26</v>
      </c>
      <c r="B1019" s="107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4">
        <v>27</v>
      </c>
      <c r="B1020" s="107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4">
        <v>28</v>
      </c>
      <c r="B1021" s="107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4">
        <v>29</v>
      </c>
      <c r="B1022" s="107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4">
        <v>30</v>
      </c>
      <c r="B1023" s="107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4">
        <v>1</v>
      </c>
      <c r="B1027" s="107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4">
        <v>2</v>
      </c>
      <c r="B1028" s="107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4">
        <v>3</v>
      </c>
      <c r="B1029" s="107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4">
        <v>4</v>
      </c>
      <c r="B1030" s="107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4">
        <v>5</v>
      </c>
      <c r="B1031" s="107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4">
        <v>6</v>
      </c>
      <c r="B1032" s="107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4">
        <v>7</v>
      </c>
      <c r="B1033" s="107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4">
        <v>8</v>
      </c>
      <c r="B1034" s="107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4">
        <v>9</v>
      </c>
      <c r="B1035" s="107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4">
        <v>10</v>
      </c>
      <c r="B1036" s="107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4">
        <v>11</v>
      </c>
      <c r="B1037" s="107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4">
        <v>12</v>
      </c>
      <c r="B1038" s="107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4">
        <v>13</v>
      </c>
      <c r="B1039" s="107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4">
        <v>14</v>
      </c>
      <c r="B1040" s="107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4">
        <v>15</v>
      </c>
      <c r="B1041" s="107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4">
        <v>16</v>
      </c>
      <c r="B1042" s="107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4">
        <v>17</v>
      </c>
      <c r="B1043" s="107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4">
        <v>18</v>
      </c>
      <c r="B1044" s="107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4">
        <v>19</v>
      </c>
      <c r="B1045" s="107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4">
        <v>20</v>
      </c>
      <c r="B1046" s="107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4">
        <v>21</v>
      </c>
      <c r="B1047" s="107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4">
        <v>22</v>
      </c>
      <c r="B1048" s="107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4">
        <v>23</v>
      </c>
      <c r="B1049" s="107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4">
        <v>24</v>
      </c>
      <c r="B1050" s="107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4">
        <v>25</v>
      </c>
      <c r="B1051" s="107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4">
        <v>26</v>
      </c>
      <c r="B1052" s="107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4">
        <v>27</v>
      </c>
      <c r="B1053" s="107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4">
        <v>28</v>
      </c>
      <c r="B1054" s="107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4">
        <v>29</v>
      </c>
      <c r="B1055" s="107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4">
        <v>30</v>
      </c>
      <c r="B1056" s="107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4">
        <v>1</v>
      </c>
      <c r="B1060" s="107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4">
        <v>2</v>
      </c>
      <c r="B1061" s="107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4">
        <v>3</v>
      </c>
      <c r="B1062" s="107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4">
        <v>4</v>
      </c>
      <c r="B1063" s="107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4">
        <v>5</v>
      </c>
      <c r="B1064" s="107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4">
        <v>6</v>
      </c>
      <c r="B1065" s="107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4">
        <v>7</v>
      </c>
      <c r="B1066" s="107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4">
        <v>8</v>
      </c>
      <c r="B1067" s="107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4">
        <v>9</v>
      </c>
      <c r="B1068" s="107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4">
        <v>10</v>
      </c>
      <c r="B1069" s="107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4">
        <v>11</v>
      </c>
      <c r="B1070" s="107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4">
        <v>12</v>
      </c>
      <c r="B1071" s="107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4">
        <v>13</v>
      </c>
      <c r="B1072" s="107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4">
        <v>14</v>
      </c>
      <c r="B1073" s="107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4">
        <v>15</v>
      </c>
      <c r="B1074" s="107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4">
        <v>16</v>
      </c>
      <c r="B1075" s="107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4">
        <v>17</v>
      </c>
      <c r="B1076" s="107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4">
        <v>18</v>
      </c>
      <c r="B1077" s="107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4">
        <v>19</v>
      </c>
      <c r="B1078" s="107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4">
        <v>20</v>
      </c>
      <c r="B1079" s="107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4">
        <v>21</v>
      </c>
      <c r="B1080" s="107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4">
        <v>22</v>
      </c>
      <c r="B1081" s="107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4">
        <v>23</v>
      </c>
      <c r="B1082" s="107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4">
        <v>24</v>
      </c>
      <c r="B1083" s="107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4">
        <v>25</v>
      </c>
      <c r="B1084" s="107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4">
        <v>26</v>
      </c>
      <c r="B1085" s="107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4">
        <v>27</v>
      </c>
      <c r="B1086" s="107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4">
        <v>28</v>
      </c>
      <c r="B1087" s="107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4">
        <v>29</v>
      </c>
      <c r="B1088" s="107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4">
        <v>30</v>
      </c>
      <c r="B1089" s="107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4">
        <v>1</v>
      </c>
      <c r="B1093" s="107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4">
        <v>2</v>
      </c>
      <c r="B1094" s="107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4">
        <v>3</v>
      </c>
      <c r="B1095" s="107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4">
        <v>4</v>
      </c>
      <c r="B1096" s="107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4">
        <v>5</v>
      </c>
      <c r="B1097" s="107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4">
        <v>6</v>
      </c>
      <c r="B1098" s="107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4">
        <v>7</v>
      </c>
      <c r="B1099" s="107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4">
        <v>8</v>
      </c>
      <c r="B1100" s="107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4">
        <v>9</v>
      </c>
      <c r="B1101" s="107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4">
        <v>10</v>
      </c>
      <c r="B1102" s="107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4">
        <v>11</v>
      </c>
      <c r="B1103" s="107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4">
        <v>12</v>
      </c>
      <c r="B1104" s="107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4">
        <v>13</v>
      </c>
      <c r="B1105" s="107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4">
        <v>14</v>
      </c>
      <c r="B1106" s="107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4">
        <v>15</v>
      </c>
      <c r="B1107" s="107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4">
        <v>16</v>
      </c>
      <c r="B1108" s="107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4">
        <v>17</v>
      </c>
      <c r="B1109" s="107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4">
        <v>18</v>
      </c>
      <c r="B1110" s="107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4">
        <v>19</v>
      </c>
      <c r="B1111" s="107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4">
        <v>20</v>
      </c>
      <c r="B1112" s="107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4">
        <v>21</v>
      </c>
      <c r="B1113" s="107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4">
        <v>22</v>
      </c>
      <c r="B1114" s="107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4">
        <v>23</v>
      </c>
      <c r="B1115" s="107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4">
        <v>24</v>
      </c>
      <c r="B1116" s="107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4">
        <v>25</v>
      </c>
      <c r="B1117" s="107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4">
        <v>26</v>
      </c>
      <c r="B1118" s="107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4">
        <v>27</v>
      </c>
      <c r="B1119" s="107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4">
        <v>28</v>
      </c>
      <c r="B1120" s="107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4">
        <v>29</v>
      </c>
      <c r="B1121" s="107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4">
        <v>30</v>
      </c>
      <c r="B1122" s="107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4">
        <v>1</v>
      </c>
      <c r="B1126" s="107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4">
        <v>2</v>
      </c>
      <c r="B1127" s="107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4">
        <v>3</v>
      </c>
      <c r="B1128" s="107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4">
        <v>4</v>
      </c>
      <c r="B1129" s="107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4">
        <v>5</v>
      </c>
      <c r="B1130" s="107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4">
        <v>6</v>
      </c>
      <c r="B1131" s="107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4">
        <v>7</v>
      </c>
      <c r="B1132" s="107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4">
        <v>8</v>
      </c>
      <c r="B1133" s="107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4">
        <v>9</v>
      </c>
      <c r="B1134" s="107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4">
        <v>10</v>
      </c>
      <c r="B1135" s="107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4">
        <v>11</v>
      </c>
      <c r="B1136" s="107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4">
        <v>12</v>
      </c>
      <c r="B1137" s="107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4">
        <v>13</v>
      </c>
      <c r="B1138" s="107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4">
        <v>14</v>
      </c>
      <c r="B1139" s="107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4">
        <v>15</v>
      </c>
      <c r="B1140" s="107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4">
        <v>16</v>
      </c>
      <c r="B1141" s="107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4">
        <v>17</v>
      </c>
      <c r="B1142" s="107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4">
        <v>18</v>
      </c>
      <c r="B1143" s="107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4">
        <v>19</v>
      </c>
      <c r="B1144" s="107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4">
        <v>20</v>
      </c>
      <c r="B1145" s="107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4">
        <v>21</v>
      </c>
      <c r="B1146" s="107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4">
        <v>22</v>
      </c>
      <c r="B1147" s="107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4">
        <v>23</v>
      </c>
      <c r="B1148" s="107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4">
        <v>24</v>
      </c>
      <c r="B1149" s="107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4">
        <v>25</v>
      </c>
      <c r="B1150" s="107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4">
        <v>26</v>
      </c>
      <c r="B1151" s="107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4">
        <v>27</v>
      </c>
      <c r="B1152" s="107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4">
        <v>28</v>
      </c>
      <c r="B1153" s="107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4">
        <v>29</v>
      </c>
      <c r="B1154" s="107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4">
        <v>30</v>
      </c>
      <c r="B1155" s="107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4">
        <v>1</v>
      </c>
      <c r="B1159" s="107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4">
        <v>2</v>
      </c>
      <c r="B1160" s="107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4">
        <v>3</v>
      </c>
      <c r="B1161" s="107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4">
        <v>4</v>
      </c>
      <c r="B1162" s="107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4">
        <v>5</v>
      </c>
      <c r="B1163" s="107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4">
        <v>6</v>
      </c>
      <c r="B1164" s="107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4">
        <v>7</v>
      </c>
      <c r="B1165" s="107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4">
        <v>8</v>
      </c>
      <c r="B1166" s="107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4">
        <v>9</v>
      </c>
      <c r="B1167" s="107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4">
        <v>10</v>
      </c>
      <c r="B1168" s="107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4">
        <v>11</v>
      </c>
      <c r="B1169" s="107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4">
        <v>12</v>
      </c>
      <c r="B1170" s="107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4">
        <v>13</v>
      </c>
      <c r="B1171" s="107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4">
        <v>14</v>
      </c>
      <c r="B1172" s="107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4">
        <v>15</v>
      </c>
      <c r="B1173" s="107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4">
        <v>16</v>
      </c>
      <c r="B1174" s="107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4">
        <v>17</v>
      </c>
      <c r="B1175" s="107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4">
        <v>18</v>
      </c>
      <c r="B1176" s="107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4">
        <v>19</v>
      </c>
      <c r="B1177" s="107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4">
        <v>20</v>
      </c>
      <c r="B1178" s="107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4">
        <v>21</v>
      </c>
      <c r="B1179" s="107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4">
        <v>22</v>
      </c>
      <c r="B1180" s="107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4">
        <v>23</v>
      </c>
      <c r="B1181" s="107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4">
        <v>24</v>
      </c>
      <c r="B1182" s="107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4">
        <v>25</v>
      </c>
      <c r="B1183" s="107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4">
        <v>26</v>
      </c>
      <c r="B1184" s="107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4">
        <v>27</v>
      </c>
      <c r="B1185" s="107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4">
        <v>28</v>
      </c>
      <c r="B1186" s="107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4">
        <v>29</v>
      </c>
      <c r="B1187" s="107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4">
        <v>30</v>
      </c>
      <c r="B1188" s="107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4">
        <v>1</v>
      </c>
      <c r="B1192" s="107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4">
        <v>2</v>
      </c>
      <c r="B1193" s="107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4">
        <v>3</v>
      </c>
      <c r="B1194" s="107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4">
        <v>4</v>
      </c>
      <c r="B1195" s="107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4">
        <v>5</v>
      </c>
      <c r="B1196" s="107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4">
        <v>6</v>
      </c>
      <c r="B1197" s="107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4">
        <v>7</v>
      </c>
      <c r="B1198" s="107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4">
        <v>8</v>
      </c>
      <c r="B1199" s="107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4">
        <v>9</v>
      </c>
      <c r="B1200" s="107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4">
        <v>10</v>
      </c>
      <c r="B1201" s="107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4">
        <v>11</v>
      </c>
      <c r="B1202" s="107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4">
        <v>12</v>
      </c>
      <c r="B1203" s="107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4">
        <v>13</v>
      </c>
      <c r="B1204" s="107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4">
        <v>14</v>
      </c>
      <c r="B1205" s="107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4">
        <v>15</v>
      </c>
      <c r="B1206" s="107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4">
        <v>16</v>
      </c>
      <c r="B1207" s="107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4">
        <v>17</v>
      </c>
      <c r="B1208" s="107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4">
        <v>18</v>
      </c>
      <c r="B1209" s="107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4">
        <v>19</v>
      </c>
      <c r="B1210" s="107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4">
        <v>20</v>
      </c>
      <c r="B1211" s="107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4">
        <v>21</v>
      </c>
      <c r="B1212" s="107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4">
        <v>22</v>
      </c>
      <c r="B1213" s="107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4">
        <v>23</v>
      </c>
      <c r="B1214" s="107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4">
        <v>24</v>
      </c>
      <c r="B1215" s="107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4">
        <v>25</v>
      </c>
      <c r="B1216" s="107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4">
        <v>26</v>
      </c>
      <c r="B1217" s="107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4">
        <v>27</v>
      </c>
      <c r="B1218" s="107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4">
        <v>28</v>
      </c>
      <c r="B1219" s="107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4">
        <v>29</v>
      </c>
      <c r="B1220" s="107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4">
        <v>30</v>
      </c>
      <c r="B1221" s="107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4">
        <v>1</v>
      </c>
      <c r="B1225" s="107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4">
        <v>2</v>
      </c>
      <c r="B1226" s="107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4">
        <v>3</v>
      </c>
      <c r="B1227" s="107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4">
        <v>4</v>
      </c>
      <c r="B1228" s="107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4">
        <v>5</v>
      </c>
      <c r="B1229" s="107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4">
        <v>6</v>
      </c>
      <c r="B1230" s="107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4">
        <v>7</v>
      </c>
      <c r="B1231" s="107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4">
        <v>8</v>
      </c>
      <c r="B1232" s="107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4">
        <v>9</v>
      </c>
      <c r="B1233" s="107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4">
        <v>10</v>
      </c>
      <c r="B1234" s="107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4">
        <v>11</v>
      </c>
      <c r="B1235" s="107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4">
        <v>12</v>
      </c>
      <c r="B1236" s="107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4">
        <v>13</v>
      </c>
      <c r="B1237" s="107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4">
        <v>14</v>
      </c>
      <c r="B1238" s="107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4">
        <v>15</v>
      </c>
      <c r="B1239" s="107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4">
        <v>16</v>
      </c>
      <c r="B1240" s="107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4">
        <v>17</v>
      </c>
      <c r="B1241" s="107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4">
        <v>18</v>
      </c>
      <c r="B1242" s="107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4">
        <v>19</v>
      </c>
      <c r="B1243" s="107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4">
        <v>20</v>
      </c>
      <c r="B1244" s="107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4">
        <v>21</v>
      </c>
      <c r="B1245" s="107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4">
        <v>22</v>
      </c>
      <c r="B1246" s="107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4">
        <v>23</v>
      </c>
      <c r="B1247" s="107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4">
        <v>24</v>
      </c>
      <c r="B1248" s="107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4">
        <v>25</v>
      </c>
      <c r="B1249" s="107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4">
        <v>26</v>
      </c>
      <c r="B1250" s="107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4">
        <v>27</v>
      </c>
      <c r="B1251" s="107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4">
        <v>28</v>
      </c>
      <c r="B1252" s="107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4">
        <v>29</v>
      </c>
      <c r="B1253" s="107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4">
        <v>30</v>
      </c>
      <c r="B1254" s="107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4">
        <v>1</v>
      </c>
      <c r="B1258" s="107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4">
        <v>2</v>
      </c>
      <c r="B1259" s="107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4">
        <v>3</v>
      </c>
      <c r="B1260" s="107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4">
        <v>4</v>
      </c>
      <c r="B1261" s="107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4">
        <v>5</v>
      </c>
      <c r="B1262" s="107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4">
        <v>6</v>
      </c>
      <c r="B1263" s="107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4">
        <v>7</v>
      </c>
      <c r="B1264" s="107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4">
        <v>8</v>
      </c>
      <c r="B1265" s="107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4">
        <v>9</v>
      </c>
      <c r="B1266" s="107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4">
        <v>10</v>
      </c>
      <c r="B1267" s="107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4">
        <v>11</v>
      </c>
      <c r="B1268" s="107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4">
        <v>12</v>
      </c>
      <c r="B1269" s="107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4">
        <v>13</v>
      </c>
      <c r="B1270" s="107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4">
        <v>14</v>
      </c>
      <c r="B1271" s="107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4">
        <v>15</v>
      </c>
      <c r="B1272" s="107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4">
        <v>16</v>
      </c>
      <c r="B1273" s="107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4">
        <v>17</v>
      </c>
      <c r="B1274" s="107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4">
        <v>18</v>
      </c>
      <c r="B1275" s="107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4">
        <v>19</v>
      </c>
      <c r="B1276" s="107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4">
        <v>20</v>
      </c>
      <c r="B1277" s="107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4">
        <v>21</v>
      </c>
      <c r="B1278" s="107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4">
        <v>22</v>
      </c>
      <c r="B1279" s="107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4">
        <v>23</v>
      </c>
      <c r="B1280" s="107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4">
        <v>24</v>
      </c>
      <c r="B1281" s="107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4">
        <v>25</v>
      </c>
      <c r="B1282" s="107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4">
        <v>26</v>
      </c>
      <c r="B1283" s="107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4">
        <v>27</v>
      </c>
      <c r="B1284" s="107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4">
        <v>28</v>
      </c>
      <c r="B1285" s="107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4">
        <v>29</v>
      </c>
      <c r="B1286" s="107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4">
        <v>30</v>
      </c>
      <c r="B1287" s="107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4">
        <v>1</v>
      </c>
      <c r="B1291" s="107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4">
        <v>2</v>
      </c>
      <c r="B1292" s="107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4">
        <v>3</v>
      </c>
      <c r="B1293" s="107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4">
        <v>4</v>
      </c>
      <c r="B1294" s="107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4">
        <v>5</v>
      </c>
      <c r="B1295" s="107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4">
        <v>6</v>
      </c>
      <c r="B1296" s="107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4">
        <v>7</v>
      </c>
      <c r="B1297" s="107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4">
        <v>8</v>
      </c>
      <c r="B1298" s="107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4">
        <v>9</v>
      </c>
      <c r="B1299" s="107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4">
        <v>10</v>
      </c>
      <c r="B1300" s="107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4">
        <v>11</v>
      </c>
      <c r="B1301" s="107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4">
        <v>12</v>
      </c>
      <c r="B1302" s="107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4">
        <v>13</v>
      </c>
      <c r="B1303" s="107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4">
        <v>14</v>
      </c>
      <c r="B1304" s="107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4">
        <v>15</v>
      </c>
      <c r="B1305" s="107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4">
        <v>16</v>
      </c>
      <c r="B1306" s="107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4">
        <v>17</v>
      </c>
      <c r="B1307" s="107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4">
        <v>18</v>
      </c>
      <c r="B1308" s="107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4">
        <v>19</v>
      </c>
      <c r="B1309" s="107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4">
        <v>20</v>
      </c>
      <c r="B1310" s="107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4">
        <v>21</v>
      </c>
      <c r="B1311" s="107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4">
        <v>22</v>
      </c>
      <c r="B1312" s="107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4">
        <v>23</v>
      </c>
      <c r="B1313" s="107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4">
        <v>24</v>
      </c>
      <c r="B1314" s="107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4">
        <v>25</v>
      </c>
      <c r="B1315" s="107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4">
        <v>26</v>
      </c>
      <c r="B1316" s="107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4">
        <v>27</v>
      </c>
      <c r="B1317" s="107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4">
        <v>28</v>
      </c>
      <c r="B1318" s="107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4">
        <v>29</v>
      </c>
      <c r="B1319" s="107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4">
        <v>30</v>
      </c>
      <c r="B1320" s="107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2020-09-10T07:18:56Z</cp:lastPrinted>
  <dcterms:created xsi:type="dcterms:W3CDTF">2012-03-13T00:50:25Z</dcterms:created>
  <dcterms:modified xsi:type="dcterms:W3CDTF">2020-09-16T11:25:22Z</dcterms:modified>
</cp:coreProperties>
</file>