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codeName="ThisWorkbook" defaultThemeVersion="124226"/>
  <mc:AlternateContent xmlns:mc="http://schemas.openxmlformats.org/markup-compatibility/2006">
    <mc:Choice Requires="x15">
      <x15ac:absPath xmlns:x15ac="http://schemas.microsoft.com/office/spreadsheetml/2010/11/ac" url="C:\Users\mioseiji\Desktop\51.CMS\5行政事業レビュー\ラスト\公表ファイル\エクセル\"/>
    </mc:Choice>
  </mc:AlternateContent>
  <xr:revisionPtr revIDLastSave="0" documentId="13_ncr:1_{7D58867F-629B-473E-A86F-78191DF4BDB6}" xr6:coauthVersionLast="36" xr6:coauthVersionMax="36" xr10:uidLastSave="{00000000-0000-0000-0000-000000000000}"/>
  <bookViews>
    <workbookView xWindow="0" yWindow="0" windowWidth="20490" windowHeight="745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行政事業レビューシート!$A$1:$AY$878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50" i="3"/>
  <c r="AY459" i="3"/>
  <c r="AY645" i="3"/>
  <c r="AY271" i="3"/>
  <c r="AY213" i="3"/>
  <c r="AY23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<sst xmlns="http://schemas.openxmlformats.org/spreadsheetml/2006/main" count="3088" uniqueCount="779">
  <si>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</si>
  <si>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</si>
  <si>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</si>
  <si>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</si>
  <si>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</si>
  <si>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</si>
  <si>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</si>
  <si>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</si>
  <si>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</si>
  <si>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</si>
  <si>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</si>
  <si>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</si>
  <si>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</si>
  <si>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</si>
  <si>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</si>
  <si>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</si>
  <si>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</si>
  <si>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</si>
  <si>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</si>
  <si>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</si>
  <si>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</si>
  <si>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</si>
  <si>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</si>
  <si>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</si>
  <si>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</si>
  <si>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</si>
  <si>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</si>
  <si>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</si>
  <si>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</si>
  <si>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</si>
  <si>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</si>
  <si>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</si>
  <si>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</si>
  <si>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</si>
  <si>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</si>
  <si>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</si>
  <si>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</si>
  <si>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</si>
  <si>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</si>
  <si>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</si>
  <si>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</si>
  <si>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</si>
  <si>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</si>
  <si>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</si>
  <si>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</si>
  <si>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</si>
  <si>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</si>
  <si>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</si>
  <si>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</si>
  <si>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</si>
  <si>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</si>
  <si>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</si>
  <si>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</si>
  <si>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</si>
  <si>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</si>
  <si>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</si>
  <si>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</si>
  <si>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</si>
  <si>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</si>
  <si>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</si>
  <si>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</si>
  <si>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</si>
  <si>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</si>
  <si>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</si>
  <si>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</si>
  <si>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</si>
  <si>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</si>
  <si>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</si>
  <si>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</si>
  <si>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</si>
  <si>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</si>
  <si>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</si>
  <si>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</si>
  <si>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</si>
  <si>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</si>
  <si>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</si>
  <si>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</si>
  <si>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</si>
  <si>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</si>
  <si>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</si>
  <si>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</si>
  <si>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</si>
  <si>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</si>
  <si>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</si>
  <si>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</si>
  <si>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</si>
  <si>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</si>
  <si>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</si>
  <si>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</si>
  <si>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</si>
  <si>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</si>
  <si>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</si>
  <si>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</si>
  <si>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</si>
  <si>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</si>
  <si>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</si>
  <si>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</si>
  <si>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</si>
  <si>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</si>
  <si>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</si>
  <si>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</si>
  <si>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</si>
  <si>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</si>
  <si>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</si>
  <si>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</si>
  <si>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</si>
  <si>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</si>
  <si>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</si>
  <si>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</si>
  <si>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</si>
  <si>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</si>
  <si>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</si>
  <si>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</si>
  <si>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</si>
  <si>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</si>
  <si>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</si>
  <si>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</si>
  <si>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</si>
  <si>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</si>
  <si>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</si>
  <si>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</si>
  <si>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</si>
  <si>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</si>
  <si>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</si>
  <si>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</si>
  <si>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</si>
  <si>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</si>
  <si>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</si>
  <si>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</si>
  <si>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</si>
  <si>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</si>
  <si>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</si>
  <si>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</si>
  <si>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</si>
  <si>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</si>
  <si>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</si>
  <si>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</si>
  <si>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</si>
  <si>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</si>
  <si>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</si>
  <si>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</si>
  <si>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</si>
  <si>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</si>
  <si>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</si>
  <si>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</si>
  <si>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</si>
  <si>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</si>
  <si>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</si>
  <si>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</si>
  <si>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</si>
  <si>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</si>
  <si>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</si>
  <si>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</si>
  <si>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</si>
  <si>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</si>
  <si>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</si>
  <si>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</si>
  <si>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</si>
  <si>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</si>
  <si>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</si>
  <si>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</si>
  <si>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</si>
  <si>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</si>
  <si>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</si>
  <si>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</si>
  <si>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</si>
  <si>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</si>
  <si>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</si>
  <si>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</si>
  <si>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</si>
  <si>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</si>
  <si>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</si>
  <si>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</si>
  <si>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</si>
  <si>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</si>
  <si>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</si>
  <si>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</si>
  <si>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</si>
  <si>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</si>
  <si>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</si>
  <si>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</si>
  <si>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</si>
  <si>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</si>
  <si>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</si>
  <si>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</si>
  <si>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</si>
  <si>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</si>
  <si>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</si>
  <si>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</si>
  <si>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</si>
  <si>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</si>
  <si>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</si>
  <si>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</si>
  <si>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</si>
  <si>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</si>
  <si>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</si>
  <si>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</si>
  <si>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</si>
  <si>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</si>
  <si>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</si>
  <si>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</si>
  <si>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</si>
  <si>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</si>
  <si>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</si>
  <si>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</si>
  <si>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</si>
  <si>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</si>
  <si>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</si>
  <si>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</si>
  <si>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</si>
  <si>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</si>
  <si>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</si>
  <si>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</si>
  <si>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</si>
  <si>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</si>
  <si>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</si>
  <si>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</si>
  <si>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</si>
  <si>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</si>
  <si>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</si>
  <si>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</si>
  <si>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</si>
  <si>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</si>
  <si>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</si>
  <si>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</si>
  <si>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</si>
  <si>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</si>
  <si>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</si>
  <si>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</si>
  <si>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</si>
  <si>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</si>
  <si>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</si>
  <si>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</si>
  <si>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</si>
  <si>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</si>
  <si>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</si>
  <si>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</si>
  <si>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</si>
  <si>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</si>
  <si>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</si>
  <si>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</si>
  <si>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</si>
  <si>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</si>
  <si>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</si>
  <si>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</si>
  <si>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</si>
  <si>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</si>
  <si>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</si>
  <si>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</si>
  <si>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</si>
  <si>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</si>
  <si>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</si>
  <si>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</si>
  <si>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</si>
  <si>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</si>
  <si>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</si>
  <si>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</si>
  <si>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</si>
  <si>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</si>
  <si>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</si>
  <si>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</si>
  <si>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</si>
  <si>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</si>
  <si>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</si>
  <si>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</si>
  <si>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</si>
  <si>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</si>
  <si>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</si>
  <si>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</si>
  <si>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</si>
  <si>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</si>
  <si>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</si>
  <si>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</si>
  <si>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</si>
  <si>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</si>
  <si>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</si>
  <si>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</si>
  <si>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</si>
  <si>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</si>
  <si>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</si>
  <si>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</si>
  <si>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</si>
  <si>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</si>
  <si>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</si>
  <si>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</si>
  <si>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</si>
  <si>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</si>
  <si>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</si>
  <si>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</si>
  <si>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</si>
  <si>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</si>
  <si>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</si>
  <si>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</si>
  <si>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</si>
  <si>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</si>
  <si>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</si>
  <si>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</si>
  <si>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</si>
  <si>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</si>
  <si>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</si>
  <si>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</si>
  <si>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</si>
  <si>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</si>
  <si>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</si>
  <si>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</si>
  <si>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</si>
  <si>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</si>
  <si>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</si>
  <si>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</si>
  <si>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</si>
  <si>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</si>
  <si>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</si>
  <si>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</si>
  <si>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</si>
  <si>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</si>
  <si>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</si>
  <si>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</si>
  <si>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</si>
  <si>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</si>
  <si>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</si>
  <si>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</si>
  <si>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</si>
  <si>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</si>
  <si>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</si>
  <si>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</si>
  <si>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</si>
  <si>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</si>
  <si>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</si>
  <si>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</si>
  <si>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</si>
  <si>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</si>
  <si>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</si>
  <si>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</si>
  <si>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</si>
  <si>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</si>
  <si>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</si>
  <si>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</si>
  <si>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</si>
  <si>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</si>
  <si>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</si>
  <si>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</si>
  <si>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</si>
  <si>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</si>
  <si>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</si>
  <si>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</si>
  <si>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</si>
  <si>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</si>
  <si>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</si>
  <si>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</si>
  <si>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</si>
  <si>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</si>
  <si>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</si>
  <si>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</si>
  <si>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</si>
  <si>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</si>
  <si>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</si>
  <si>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</si>
  <si>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</si>
  <si>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</si>
  <si>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</si>
  <si>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</si>
  <si>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</si>
  <si>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</si>
  <si>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</si>
  <si>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</si>
  <si>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</si>
  <si>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</si>
  <si>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</si>
  <si>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</si>
  <si>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</si>
  <si>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</si>
  <si>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</si>
  <si>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</si>
  <si>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</si>
  <si>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</si>
  <si>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</si>
  <si>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</si>
  <si>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</si>
  <si>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</si>
  <si>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</si>
  <si>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</si>
  <si>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</si>
  <si>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</si>
  <si>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</si>
  <si>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</si>
  <si>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</si>
  <si>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</si>
  <si>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</si>
  <si>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</si>
  <si>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</si>
  <si>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</si>
  <si>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</si>
  <si>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</si>
  <si>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</si>
  <si>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</si>
  <si>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</si>
  <si>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</si>
  <si>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</si>
  <si>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</si>
  <si>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</si>
  <si>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</si>
  <si>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</si>
  <si>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</si>
  <si>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</si>
  <si>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</si>
  <si>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</si>
  <si>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</si>
  <si>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</si>
  <si>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</si>
  <si>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</si>
  <si>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</si>
  <si>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</si>
  <si>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</si>
  <si>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</si>
  <si>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</si>
  <si>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</si>
  <si>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</si>
  <si>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</si>
  <si>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</si>
  <si>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</si>
  <si>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</si>
  <si>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</si>
  <si>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</si>
  <si>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</si>
  <si>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</si>
  <si>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</si>
  <si>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</si>
  <si>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</si>
  <si>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</si>
  <si>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</si>
  <si>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</si>
  <si>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</si>
  <si>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</si>
  <si>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</si>
  <si>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</si>
  <si>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</si>
  <si>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</si>
  <si>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</si>
  <si>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</si>
  <si>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</si>
  <si>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</si>
  <si>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</si>
  <si>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</si>
  <si>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</si>
  <si>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</si>
  <si>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</si>
  <si>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</si>
  <si>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</si>
  <si>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</si>
  <si>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</si>
  <si>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</si>
  <si>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</si>
  <si>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</si>
  <si>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</si>
  <si>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</si>
  <si>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</si>
  <si>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</si>
  <si>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</si>
  <si>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</si>
  <si>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</si>
  <si>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</si>
  <si>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</si>
  <si>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</si>
  <si>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</si>
  <si>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</si>
  <si>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</si>
  <si>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</si>
  <si>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</si>
  <si>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</si>
  <si>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</si>
  <si>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</si>
  <si>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</si>
  <si>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</si>
  <si>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</si>
  <si>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</si>
  <si>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</si>
  <si>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</si>
  <si>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</si>
  <si>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</si>
  <si>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</si>
  <si>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</si>
  <si>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</si>
  <si>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</si>
  <si>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</si>
  <si>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</si>
  <si>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</si>
  <si>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</si>
  <si>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</si>
  <si>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</si>
  <si>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</si>
  <si>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</si>
  <si>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</si>
  <si>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</si>
  <si>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</si>
  <si>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</si>
  <si>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</si>
  <si>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</si>
  <si>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</si>
  <si>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</si>
  <si>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</si>
  <si>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</si>
  <si>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</si>
  <si>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</si>
  <si>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</si>
  <si>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</si>
  <si>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</si>
  <si>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</si>
  <si>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</si>
  <si>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</si>
  <si>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</si>
  <si>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</si>
  <si>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</si>
  <si>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</si>
  <si>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</si>
  <si>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</si>
  <si>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</si>
  <si>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</si>
  <si>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</si>
  <si>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</si>
  <si>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</si>
  <si>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</si>
  <si>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</si>
  <si>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</si>
  <si>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</si>
  <si>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</si>
  <si>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</si>
  <si>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</si>
  <si>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</si>
  <si>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</si>
  <si>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</si>
  <si>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</si>
  <si>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</si>
  <si>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</si>
  <si>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</si>
  <si>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</si>
  <si>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</si>
  <si>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</si>
  <si>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</si>
  <si>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</si>
  <si>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</si>
  <si>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</si>
  <si>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</si>
  <si>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</si>
  <si>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</si>
  <si>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</si>
  <si>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</si>
  <si>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</si>
  <si>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</si>
  <si>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</si>
  <si>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</si>
  <si>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</si>
  <si>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</si>
  <si>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</si>
  <si>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</si>
  <si>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</si>
  <si>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</si>
  <si>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</si>
  <si>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</si>
  <si>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</si>
  <si>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</si>
  <si>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</si>
  <si>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</si>
  <si>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</si>
  <si>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</si>
  <si>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</si>
  <si>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</si>
  <si>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</si>
  <si>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</si>
  <si>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</si>
  <si>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</si>
  <si>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</si>
  <si>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</si>
  <si>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</si>
  <si>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</si>
  <si>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</si>
  <si>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</si>
  <si>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</si>
  <si>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</si>
  <si>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</si>
  <si>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</si>
  <si>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</si>
  <si>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</si>
  <si>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</si>
  <si>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</si>
  <si>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</si>
  <si>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</si>
  <si>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</si>
  <si>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</si>
  <si>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</si>
  <si>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</si>
  <si>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</si>
  <si>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</si>
  <si>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</si>
  <si>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</si>
  <si>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</si>
  <si>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</si>
  <si>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</si>
  <si>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</si>
  <si>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</si>
  <si>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</si>
  <si>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</si>
  <si>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</si>
  <si>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</si>
  <si>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</si>
  <si>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</si>
  <si>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</si>
  <si>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</si>
  <si>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</si>
  <si>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</si>
  <si>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</si>
  <si>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</si>
  <si>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</si>
  <si>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</si>
  <si>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</si>
  <si>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</si>
  <si>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</si>
  <si>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</si>
  <si>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</si>
  <si>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</si>
  <si>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</si>
  <si>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</si>
  <si>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</si>
  <si>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</si>
  <si>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</si>
  <si>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</si>
  <si>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</si>
  <si>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</si>
  <si>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</si>
  <si>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</si>
  <si>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</si>
  <si>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</si>
  <si>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</si>
  <si>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</si>
  <si>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</si>
  <si>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</si>
  <si>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</si>
  <si>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</si>
  <si>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</si>
  <si>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</si>
  <si>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</si>
  <si>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</si>
  <si>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</si>
  <si>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</si>
  <si>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</si>
  <si>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</si>
  <si>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</si>
  <si>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</si>
  <si>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</si>
  <si>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</si>
  <si>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</si>
  <si>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</si>
  <si>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</si>
  <si>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</si>
  <si>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</si>
  <si>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</si>
  <si>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</si>
  <si>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</si>
  <si>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</si>
  <si>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</si>
  <si>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</si>
  <si>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</si>
  <si>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</si>
  <si>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</si>
  <si>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</si>
  <si>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</si>
  <si>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</si>
  <si>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</si>
  <si>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</si>
  <si>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</si>
  <si>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</si>
  <si>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</si>
  <si>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</si>
  <si>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</si>
  <si>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</si>
  <si>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</si>
  <si>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</si>
  <si>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</si>
  <si>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</si>
  <si>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</si>
  <si>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</si>
  <si>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</si>
  <si>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</si>
  <si>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</si>
  <si>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</si>
  <si>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</si>
  <si>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</si>
  <si>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</si>
  <si>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</si>
  <si>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</si>
  <si>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</si>
  <si>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</si>
  <si>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</si>
  <si>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</si>
  <si>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</si>
  <si>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</si>
  <si>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</si>
  <si>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</si>
  <si>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</si>
  <si>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</si>
  <si>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</si>
  <si>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</si>
  <si>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</si>
  <si>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</si>
  <si>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</si>
  <si>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</si>
  <si>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</si>
  <si>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</si>
  <si>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</si>
  <si>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</si>
  <si>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</si>
  <si>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</si>
  <si>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公正取引委員会</t>
  </si>
  <si>
    <t>　国際競争組織分担金</t>
  </si>
  <si>
    <t>　官房</t>
  </si>
  <si>
    <t>　稲熊　克紀</t>
  </si>
  <si>
    <t>平成17年度</t>
  </si>
  <si>
    <t>終了予定なし</t>
  </si>
  <si>
    <t>　国際課</t>
  </si>
  <si>
    <t>-</t>
  </si>
  <si>
    <t>国際競争組織分担金</t>
  </si>
  <si>
    <t>当局数</t>
  </si>
  <si>
    <t>　ICN運営委員会に提出された旅費支援先の承認を求める文書</t>
  </si>
  <si>
    <t>　ICNの活動に対する競争当局の参加推進</t>
  </si>
  <si>
    <t>　ICN加盟当局数（各年度3月31日時点）</t>
  </si>
  <si>
    <t>　ICNへの加盟状況に関するデータ</t>
  </si>
  <si>
    <t>　我が国の国際競争組織分担金の拠出額</t>
  </si>
  <si>
    <t>米ドル</t>
  </si>
  <si>
    <t>　各競争当局から拠出された国際競争組織分担金の総額（ＩＣＮの収入額）</t>
  </si>
  <si>
    <t>カナダドル</t>
  </si>
  <si>
    <t>　旅費支援のために支出された国際競争組織分担金の総額</t>
  </si>
  <si>
    <t>旅費支援総額/当局数</t>
    <phoneticPr fontId="5"/>
  </si>
  <si>
    <t>16309.85/8</t>
  </si>
  <si>
    <t>19765.39/11</t>
  </si>
  <si>
    <t>　競争政策の普及啓発等　３</t>
  </si>
  <si>
    <t>　海外の競争当局等との連携の推進　３－２</t>
  </si>
  <si>
    <t>　ICN年次総会及び各作業部会ワークショップでのスピーカー等としての参加人数</t>
  </si>
  <si>
    <t>③（3)</t>
  </si>
  <si>
    <t>⑥</t>
  </si>
  <si>
    <t>②</t>
  </si>
  <si>
    <t>①</t>
  </si>
  <si>
    <t>0001</t>
  </si>
  <si>
    <t>○</t>
  </si>
  <si>
    <t>-</t>
    <phoneticPr fontId="5"/>
  </si>
  <si>
    <t>-</t>
    <phoneticPr fontId="5"/>
  </si>
  <si>
    <t>-</t>
    <phoneticPr fontId="5"/>
  </si>
  <si>
    <t>　ICNは，各国・地域における競争当局（国の機関）により構成される組織であるため，国が実施すべき事業である。</t>
    <phoneticPr fontId="5"/>
  </si>
  <si>
    <t>無</t>
  </si>
  <si>
    <t>　ICNは競争当局のみをメンバーとする組織であり（国・地域は関与できない），前述した当委員会のミッション「多国間の協力により競争政策の国際的収れん」を効率的に達成するために最良の支出先である。</t>
    <phoneticPr fontId="5"/>
  </si>
  <si>
    <t>‐</t>
  </si>
  <si>
    <t>　ＩＣＮの会合に参加するための旅費支援は，公正取引委員会もメンバーを務める運営委員会が定めたルールに基づき実施されており，その水準は妥当である。</t>
    <phoneticPr fontId="5"/>
  </si>
  <si>
    <t>　本分担金の使途はＩＣＮの運営費用に限定されており，また，ICNの運営方針は当委員会も参加する運営委員会において決定・確認されている。</t>
    <phoneticPr fontId="5"/>
  </si>
  <si>
    <t>　ＩＣＮ年次総会や各ワークショップを当委員会の競争政策の状況を紹介する場，海外の競争当局等との連携を推進する場として十分に活用している。
　ＩＣＮ年次総会や各ワークショップにおける議論を踏まえて作成された成果物は，ICNウェブサイトに掲載され，広く活用されている。</t>
    <phoneticPr fontId="5"/>
  </si>
  <si>
    <t>　</t>
    <phoneticPr fontId="5"/>
  </si>
  <si>
    <t>　ICNにおける運営上の諸事務を担当するカナダ競争当局に直接支出しており，資金の流れに中間段階はない。</t>
    <rPh sb="25" eb="26">
      <t>トウ</t>
    </rPh>
    <phoneticPr fontId="5"/>
  </si>
  <si>
    <t>カナダ競争当局</t>
    <rPh sb="5" eb="6">
      <t>トウ</t>
    </rPh>
    <phoneticPr fontId="5"/>
  </si>
  <si>
    <t>0/0</t>
    <phoneticPr fontId="5"/>
  </si>
  <si>
    <t>　当委員会はこの取組について積極的な関与を行っており，令和元年度に，分担金の収支報告の効率化・透明化を図るため，収支報告書における支出内容に係る記載の具体化・細分化をＩＣＮ事務局へ提案したところ，同提案が反映された収支報告が実施されている。</t>
    <rPh sb="31" eb="32">
      <t>ド</t>
    </rPh>
    <phoneticPr fontId="5"/>
  </si>
  <si>
    <t>　他の手段・方法等は考えられない。</t>
    <phoneticPr fontId="5"/>
  </si>
  <si>
    <t>△</t>
  </si>
  <si>
    <t>　競争法の国際的な収れん及び各国・地域競争当局間の協力関係の強化を目的として設立された国際競争組織（International Competition Network（以下「ＩＣＮ」という。）。令和3年3月末現在，130か国・地域から141当局が参加。）の運営に対する財政的貢献を行うことにより，ICNを開発途上国の競争当局と先進国の競争当局の双方が参加する公平かつ実効性のある国際枠組として機能させる。</t>
    <rPh sb="152" eb="154">
      <t>カイハツ</t>
    </rPh>
    <phoneticPr fontId="5"/>
  </si>
  <si>
    <t>　複数国の競争法に抵触する事案，一国による競争法の執行活動が他国の利益に影響を及ぼし得る事案等に適切に対応するために，海外の競争当局等との連携を推進していく必要がある。海外の競争当局等との連携を推進するためにはICNの場を利用することが効率的であり，ICNを開発途上国の競争当局と先進国の競争当局の双方が参加する公平かつ実効性のある国際枠組として引き続き機能させる必要がある。ICNでは，開発途上国の競争当局によるICNの活動への参加を促進するための旅費等を負担しており，我が国は一人当たりのGNI（国民総所得）に応じて一律に定められた一定金額（3,000ドル）を支出するものである。
　なお，ICNは各国・地域の競争当局からなるネットワーク組織であり，常設の事務局は存在せず，ICN職員というものも存在しない。</t>
    <rPh sb="129" eb="131">
      <t>カイハツ</t>
    </rPh>
    <rPh sb="194" eb="196">
      <t>カイハツ</t>
    </rPh>
    <phoneticPr fontId="5"/>
  </si>
  <si>
    <t>　ICNの活動に対する開発途上国の競争当局の参加推進</t>
    <rPh sb="11" eb="13">
      <t>カイハツ</t>
    </rPh>
    <phoneticPr fontId="5"/>
  </si>
  <si>
    <t>　年次総会参加のための旅費支援を受けることが承認された開発途上国の当局数
　※平成30年度に相当する年次総会は平成30年3月に開催された（以下同様の取扱いとする。）。</t>
    <rPh sb="27" eb="29">
      <t>カイハツ</t>
    </rPh>
    <phoneticPr fontId="5"/>
  </si>
  <si>
    <t>　ＩＣＮの活動に対する開発途上国の競争当局の参加推進</t>
    <rPh sb="11" eb="13">
      <t>カイハツ</t>
    </rPh>
    <phoneticPr fontId="5"/>
  </si>
  <si>
    <t>　ワークショップ1回当たりのＩＣＮから旅費支援を受けることが承認された開発途上国の当局数（平均）</t>
    <rPh sb="35" eb="37">
      <t>カイハツ</t>
    </rPh>
    <phoneticPr fontId="5"/>
  </si>
  <si>
    <t>　ICNから旅費支援を受けることが承認された開発途上国の当局数
　※アウトカムのうち，ワークショップに参加するための旅費支援を受けることが承認された開発途上国の当局数は，ワークショップ1回当たりの平均当局数を記載したものであり，アウトカムのうち年次総会及びワークショップに関する当局数を合算しても，本アウトプットの当局数にはならない。</t>
    <rPh sb="22" eb="24">
      <t>カイハツ</t>
    </rPh>
    <rPh sb="74" eb="76">
      <t>カイハツ</t>
    </rPh>
    <phoneticPr fontId="5"/>
  </si>
  <si>
    <t>　海外の競争当局等との連携を促進するためには，開発途上国の競争当局によるICNの活動への参加を促進し，競争法の分野における最大の国際組織であるICNを開発途上国の競争当局と先進国の競争当局の双方が参加する公平かつ実効性のある国際枠組として機能させることが効率的である。</t>
    <rPh sb="23" eb="25">
      <t>カイハツ</t>
    </rPh>
    <rPh sb="75" eb="77">
      <t>カイハツ</t>
    </rPh>
    <phoneticPr fontId="5"/>
  </si>
  <si>
    <t>　開発途上国を含む複数国の競争法に抵触する事案が発生している状況において，海外の競争当局等と連携して適切に当該事案に対応することは，統一的整合的な法執行を可能とし，ひいては事業者の予見可能性を高めるなど事業者の負担軽減にも資するものであり，事業者等からのニーズは高い。</t>
    <rPh sb="1" eb="3">
      <t>カイハツ</t>
    </rPh>
    <phoneticPr fontId="5"/>
  </si>
  <si>
    <t>　当委員会は，競争政策の普及啓発という政策目的を達成するため，本事業を通じて「多国間の協力により競争政策の国際的収れんを推進」することを一つのミッションとしている。当該ミッションを達成するためには，競争政策の国際的収れんを目的とし，国際標準の策定を行うICNに，多くの当局が参加・活動することが必要である。
　本分担金支出は，開発途上国の競争当局のICNの活動への参加促進を主な目的としており，当委員会において優先度の高いミッション達成に向けた環境整備のために，必要かつ適切な事業である。
　このような競争政策の国際的収れんという観点から競争政策の普及啓発を目指す施策は本事業以外にないため，政策体系の中でも優先度は高いと考える。</t>
    <rPh sb="163" eb="165">
      <t>カイハツ</t>
    </rPh>
    <phoneticPr fontId="5"/>
  </si>
  <si>
    <t>　本分担金の受益者は，ＩＣＮ加盟国・地域であるところ，国際競争組織分担金の負担額は，各加盟国・地域の一人当たりのＧＮＩ（国民総所得）に応じて一律に決定されており，開発途上国を含めたＩＣＮ加盟国・地域（同分担金による受益者）が公平に負担することが求められているものである。</t>
    <rPh sb="81" eb="83">
      <t>カイハツ</t>
    </rPh>
    <phoneticPr fontId="5"/>
  </si>
  <si>
    <t>ICNにおける運営上の諸事務（開発途上国への旅費支援等）</t>
    <rPh sb="15" eb="17">
      <t>カイハツ</t>
    </rPh>
    <phoneticPr fontId="5"/>
  </si>
  <si>
    <t>-</t>
    <phoneticPr fontId="5"/>
  </si>
  <si>
    <t>　令和２年度は新型コロナウイルス感染症の影響により，各国・地域の競争当局が年次総会及びワークショップに対面で参加することが不可能となったため，年次総会及びワークショップがウェブ会議形式で開催された。そのため，当該年度において開発途上国の競争当局が旅費支援を受ける機会はなく，従前に比べて成果実績が減少することとなった。
　しかし，現在世界各地で新型コロナウイルスのワクチンの接種が始まっているところ，令和３年度においては，ワクチンが世界的に相当程度普及すると見込まれており，同年度の後半以降，例年同様に会議が対面形式で開催される可能性が高いことから，開発途上国の競争当局が旅費支援を受ける機会が発生し，成果目標に見合った成果実績が見込まれる。</t>
    <rPh sb="1" eb="3">
      <t>レイワ</t>
    </rPh>
    <rPh sb="4" eb="6">
      <t>ネンド</t>
    </rPh>
    <rPh sb="26" eb="28">
      <t>カッコク</t>
    </rPh>
    <rPh sb="29" eb="31">
      <t>チイキ</t>
    </rPh>
    <rPh sb="32" eb="34">
      <t>キョウソウ</t>
    </rPh>
    <rPh sb="34" eb="36">
      <t>トウキョク</t>
    </rPh>
    <rPh sb="37" eb="39">
      <t>ネンジ</t>
    </rPh>
    <rPh sb="39" eb="41">
      <t>ソウカイ</t>
    </rPh>
    <rPh sb="41" eb="42">
      <t>オヨ</t>
    </rPh>
    <rPh sb="54" eb="56">
      <t>サンカ</t>
    </rPh>
    <rPh sb="61" eb="64">
      <t>フカノウ</t>
    </rPh>
    <rPh sb="71" eb="73">
      <t>ネンジ</t>
    </rPh>
    <rPh sb="73" eb="75">
      <t>ソウカイ</t>
    </rPh>
    <rPh sb="75" eb="76">
      <t>オヨ</t>
    </rPh>
    <rPh sb="88" eb="90">
      <t>カイギ</t>
    </rPh>
    <rPh sb="90" eb="92">
      <t>ケイシキ</t>
    </rPh>
    <rPh sb="93" eb="95">
      <t>カイサイ</t>
    </rPh>
    <rPh sb="112" eb="114">
      <t>カイハツ</t>
    </rPh>
    <rPh sb="114" eb="116">
      <t>トジョウ</t>
    </rPh>
    <rPh sb="116" eb="117">
      <t>コク</t>
    </rPh>
    <rPh sb="118" eb="120">
      <t>キョウソウ</t>
    </rPh>
    <rPh sb="120" eb="122">
      <t>トウキョク</t>
    </rPh>
    <rPh sb="131" eb="133">
      <t>キカイ</t>
    </rPh>
    <rPh sb="137" eb="139">
      <t>ジュウゼン</t>
    </rPh>
    <rPh sb="140" eb="141">
      <t>クラ</t>
    </rPh>
    <rPh sb="143" eb="145">
      <t>セイカ</t>
    </rPh>
    <rPh sb="145" eb="147">
      <t>ジッセキ</t>
    </rPh>
    <rPh sb="148" eb="150">
      <t>ゲンショウ</t>
    </rPh>
    <rPh sb="237" eb="238">
      <t>ドウ</t>
    </rPh>
    <rPh sb="238" eb="240">
      <t>ネンド</t>
    </rPh>
    <rPh sb="241" eb="243">
      <t>コウハン</t>
    </rPh>
    <rPh sb="243" eb="245">
      <t>イコウ</t>
    </rPh>
    <rPh sb="248" eb="250">
      <t>ドウヨウ</t>
    </rPh>
    <rPh sb="251" eb="253">
      <t>カイギ</t>
    </rPh>
    <rPh sb="275" eb="277">
      <t>カイハツ</t>
    </rPh>
    <rPh sb="297" eb="299">
      <t>ハッセイ</t>
    </rPh>
    <rPh sb="301" eb="303">
      <t>セイカ</t>
    </rPh>
    <rPh sb="303" eb="305">
      <t>モクヒョウ</t>
    </rPh>
    <rPh sb="306" eb="308">
      <t>ミア</t>
    </rPh>
    <rPh sb="310" eb="312">
      <t>セイカ</t>
    </rPh>
    <rPh sb="312" eb="314">
      <t>ジッセキ</t>
    </rPh>
    <rPh sb="315" eb="317">
      <t>ミコ</t>
    </rPh>
    <phoneticPr fontId="5"/>
  </si>
  <si>
    <t>　引き続き，ＩＣＮによる開発途上国の競争当局に対する旅費支援の決定に関与するとともに，必要に応じて国際競争組織分担金の支出内容の適正性の検証を行っていく。</t>
    <rPh sb="12" eb="14">
      <t>カイハツ</t>
    </rPh>
    <rPh sb="43" eb="45">
      <t>ヒツヨウ</t>
    </rPh>
    <rPh sb="46" eb="47">
      <t>オウ</t>
    </rPh>
    <phoneticPr fontId="5"/>
  </si>
  <si>
    <t>　競争法の分野における最大の国際組織であるＩＣＮが開催する年次総会やワークショップは，各国の競争当局が直面している課題等について活発な議論を行う貴重な機会となっているところ，当該ＩＣＮの会合には国際競争組織分担金を財源として開発途上国の競争当局の職員も参加することが可能となっており，ＩＣＮは開発途上国の競争当局と先進国の競争当局の双方が参加する公平かつ実効性のある国際枠組としての機能を十分に果たしている。また，令和２年度においては，新型コロナウイルス感染症の影響により，旅費支援を実施する機会がなかったが，上記のとおり，令和３年度においては，ワクチンが世界的に相当程度普及すると見込まれており，令和３年度後半以降，例年同様に会議が対面形式で開催される可能性が高い。よって，今後も国際競争組織分担金を拠出することが適当である。</t>
    <rPh sb="112" eb="114">
      <t>カイハツ</t>
    </rPh>
    <rPh sb="146" eb="148">
      <t>カイハツ</t>
    </rPh>
    <rPh sb="207" eb="209">
      <t>レイワ</t>
    </rPh>
    <rPh sb="210" eb="212">
      <t>ネンド</t>
    </rPh>
    <rPh sb="218" eb="220">
      <t>シンガタ</t>
    </rPh>
    <rPh sb="227" eb="230">
      <t>カンセンショウ</t>
    </rPh>
    <rPh sb="231" eb="233">
      <t>エイキョウ</t>
    </rPh>
    <rPh sb="237" eb="239">
      <t>リョヒ</t>
    </rPh>
    <rPh sb="239" eb="241">
      <t>シエン</t>
    </rPh>
    <rPh sb="242" eb="244">
      <t>ジッシ</t>
    </rPh>
    <rPh sb="246" eb="248">
      <t>キカイ</t>
    </rPh>
    <rPh sb="255" eb="257">
      <t>ジョウキ</t>
    </rPh>
    <rPh sb="262" eb="264">
      <t>レイワ</t>
    </rPh>
    <rPh sb="265" eb="267">
      <t>ネンド</t>
    </rPh>
    <rPh sb="278" eb="281">
      <t>セカイテキ</t>
    </rPh>
    <rPh sb="282" eb="284">
      <t>ソウトウ</t>
    </rPh>
    <rPh sb="284" eb="286">
      <t>テイド</t>
    </rPh>
    <rPh sb="286" eb="288">
      <t>フキュウ</t>
    </rPh>
    <rPh sb="291" eb="293">
      <t>ミコ</t>
    </rPh>
    <rPh sb="299" eb="301">
      <t>レイワ</t>
    </rPh>
    <rPh sb="302" eb="304">
      <t>ネンド</t>
    </rPh>
    <rPh sb="304" eb="306">
      <t>コウハン</t>
    </rPh>
    <rPh sb="306" eb="308">
      <t>イコウ</t>
    </rPh>
    <rPh sb="309" eb="311">
      <t>レイネン</t>
    </rPh>
    <rPh sb="311" eb="313">
      <t>ドウヨウ</t>
    </rPh>
    <rPh sb="314" eb="316">
      <t>カイギ</t>
    </rPh>
    <rPh sb="317" eb="319">
      <t>タイメン</t>
    </rPh>
    <rPh sb="319" eb="321">
      <t>ケイシキ</t>
    </rPh>
    <rPh sb="322" eb="324">
      <t>カイサイ</t>
    </rPh>
    <rPh sb="327" eb="330">
      <t>カノウセイ</t>
    </rPh>
    <rPh sb="331" eb="332">
      <t>タカ</t>
    </rPh>
    <phoneticPr fontId="5"/>
  </si>
  <si>
    <t>公取</t>
  </si>
  <si>
    <t>点検対象外</t>
    <rPh sb="0" eb="2">
      <t>テンケン</t>
    </rPh>
    <rPh sb="2" eb="4">
      <t>タイショウ</t>
    </rPh>
    <rPh sb="4" eb="5">
      <t>ガイ</t>
    </rPh>
    <phoneticPr fontId="5"/>
  </si>
  <si>
    <t>　旅費支援のために支出された国際競争組織分担金の総額／ICNから旅費支援を受けることが承認された開発途上国の当局数　　　　　　　　　　　　　　</t>
    <rPh sb="48" eb="50">
      <t>カイハツ</t>
    </rPh>
    <phoneticPr fontId="5"/>
  </si>
  <si>
    <t>　二国間独占禁止協力協定等に基づく競争当局間協議等の開催，多国間における検討への参加，開発途上国の競争当局等への技術支援の実施状況及び我が国の競争政策の状況の海外への周知状況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</si>
</sst>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688</xdr:colOff>
      <xdr:row>751</xdr:row>
      <xdr:rowOff>50800</xdr:rowOff>
    </xdr:from>
    <xdr:to>
      <xdr:col>33</xdr:col>
      <xdr:colOff>69893</xdr:colOff>
      <xdr:row>753</xdr:row>
      <xdr:rowOff>89112</xdr:rowOff>
    </xdr:to>
    <xdr:sp macro="" textlink="">
      <xdr:nvSpPr>
        <xdr:cNvPr id="2" name="テキスト ボックス 1">
          <a:extLst>
            <a:ext uri="{FF2B5EF4-FFF2-40B4-BE49-F238E27FC236}">
              <a16:creationId xmlns:a16="http://schemas.microsoft.com/office/drawing/2014/main" id="{52526E5C-36A6-4D36-B311-245B19AA4785}"/>
            </a:ext>
          </a:extLst>
        </xdr:cNvPr>
        <xdr:cNvSpPr txBox="1"/>
      </xdr:nvSpPr>
      <xdr:spPr>
        <a:xfrm>
          <a:off x="4098555" y="58132133"/>
          <a:ext cx="2118138" cy="7410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400"/>
            <a:t>公正取引委員会</a:t>
          </a:r>
          <a:endParaRPr kumimoji="1" lang="en-US" altLang="ja-JP" sz="1400"/>
        </a:p>
        <a:p>
          <a:pPr algn="ctr"/>
          <a:r>
            <a:rPr kumimoji="1" lang="en-US" altLang="ja-JP" sz="1400"/>
            <a:t>0.3</a:t>
          </a:r>
          <a:r>
            <a:rPr kumimoji="1" lang="ja-JP" altLang="en-US" sz="1400"/>
            <a:t>百万円</a:t>
          </a:r>
        </a:p>
      </xdr:txBody>
    </xdr:sp>
    <xdr:clientData/>
  </xdr:twoCellAnchor>
  <xdr:twoCellAnchor>
    <xdr:from>
      <xdr:col>21</xdr:col>
      <xdr:colOff>148338</xdr:colOff>
      <xdr:row>753</xdr:row>
      <xdr:rowOff>179213</xdr:rowOff>
    </xdr:from>
    <xdr:to>
      <xdr:col>33</xdr:col>
      <xdr:colOff>117309</xdr:colOff>
      <xdr:row>754</xdr:row>
      <xdr:rowOff>269163</xdr:rowOff>
    </xdr:to>
    <xdr:sp macro="" textlink="">
      <xdr:nvSpPr>
        <xdr:cNvPr id="3" name="大かっこ 2">
          <a:extLst>
            <a:ext uri="{FF2B5EF4-FFF2-40B4-BE49-F238E27FC236}">
              <a16:creationId xmlns:a16="http://schemas.microsoft.com/office/drawing/2014/main" id="{A88F9CC3-0BC5-45F4-B23F-1CF73B88C363}"/>
            </a:ext>
          </a:extLst>
        </xdr:cNvPr>
        <xdr:cNvSpPr/>
      </xdr:nvSpPr>
      <xdr:spPr>
        <a:xfrm>
          <a:off x="4059938" y="58963280"/>
          <a:ext cx="2204171" cy="445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800"/>
            <a:t>分担金の支出</a:t>
          </a:r>
        </a:p>
      </xdr:txBody>
    </xdr:sp>
    <xdr:clientData/>
  </xdr:twoCellAnchor>
  <xdr:twoCellAnchor>
    <xdr:from>
      <xdr:col>21</xdr:col>
      <xdr:colOff>135467</xdr:colOff>
      <xdr:row>759</xdr:row>
      <xdr:rowOff>165435</xdr:rowOff>
    </xdr:from>
    <xdr:to>
      <xdr:col>33</xdr:col>
      <xdr:colOff>117138</xdr:colOff>
      <xdr:row>760</xdr:row>
      <xdr:rowOff>255384</xdr:rowOff>
    </xdr:to>
    <xdr:sp macro="" textlink="">
      <xdr:nvSpPr>
        <xdr:cNvPr id="4" name="大かっこ 3">
          <a:extLst>
            <a:ext uri="{FF2B5EF4-FFF2-40B4-BE49-F238E27FC236}">
              <a16:creationId xmlns:a16="http://schemas.microsoft.com/office/drawing/2014/main" id="{59538A9D-56F1-413D-BBD1-2382A3182621}"/>
            </a:ext>
          </a:extLst>
        </xdr:cNvPr>
        <xdr:cNvSpPr/>
      </xdr:nvSpPr>
      <xdr:spPr>
        <a:xfrm>
          <a:off x="4047067" y="61074635"/>
          <a:ext cx="2216871" cy="4455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800"/>
            <a:t>旅費支援等</a:t>
          </a:r>
        </a:p>
      </xdr:txBody>
    </xdr:sp>
    <xdr:clientData/>
  </xdr:twoCellAnchor>
  <xdr:twoCellAnchor>
    <xdr:from>
      <xdr:col>27</xdr:col>
      <xdr:colOff>123454</xdr:colOff>
      <xdr:row>755</xdr:row>
      <xdr:rowOff>73958</xdr:rowOff>
    </xdr:from>
    <xdr:to>
      <xdr:col>27</xdr:col>
      <xdr:colOff>123454</xdr:colOff>
      <xdr:row>757</xdr:row>
      <xdr:rowOff>37020</xdr:rowOff>
    </xdr:to>
    <xdr:cxnSp macro="">
      <xdr:nvCxnSpPr>
        <xdr:cNvPr id="5" name="直線矢印コネクタ 4">
          <a:extLst>
            <a:ext uri="{FF2B5EF4-FFF2-40B4-BE49-F238E27FC236}">
              <a16:creationId xmlns:a16="http://schemas.microsoft.com/office/drawing/2014/main" id="{CD93C190-5CF9-4976-837B-BFDEF4ABF037}"/>
            </a:ext>
          </a:extLst>
        </xdr:cNvPr>
        <xdr:cNvCxnSpPr/>
      </xdr:nvCxnSpPr>
      <xdr:spPr>
        <a:xfrm>
          <a:off x="5152654" y="59560758"/>
          <a:ext cx="0" cy="674262"/>
        </a:xfrm>
        <a:prstGeom prst="straightConnector1">
          <a:avLst/>
        </a:prstGeom>
        <a:ln w="222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177800</xdr:colOff>
      <xdr:row>757</xdr:row>
      <xdr:rowOff>50800</xdr:rowOff>
    </xdr:from>
    <xdr:to>
      <xdr:col>33</xdr:col>
      <xdr:colOff>60738</xdr:colOff>
      <xdr:row>759</xdr:row>
      <xdr:rowOff>89114</xdr:rowOff>
    </xdr:to>
    <xdr:sp macro="" textlink="">
      <xdr:nvSpPr>
        <xdr:cNvPr id="6" name="テキスト ボックス 5">
          <a:extLst>
            <a:ext uri="{FF2B5EF4-FFF2-40B4-BE49-F238E27FC236}">
              <a16:creationId xmlns:a16="http://schemas.microsoft.com/office/drawing/2014/main" id="{3F07E1FF-2251-48F1-BB0D-3575FB683067}"/>
            </a:ext>
          </a:extLst>
        </xdr:cNvPr>
        <xdr:cNvSpPr txBox="1"/>
      </xdr:nvSpPr>
      <xdr:spPr>
        <a:xfrm>
          <a:off x="4089400" y="60248800"/>
          <a:ext cx="2118138" cy="7495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400"/>
            <a:t>A.</a:t>
          </a:r>
          <a:r>
            <a:rPr kumimoji="1" lang="ja-JP" altLang="en-US" sz="1400"/>
            <a:t>カナダ競争当局</a:t>
          </a:r>
          <a:endParaRPr kumimoji="1" lang="en-US" altLang="ja-JP" sz="1400"/>
        </a:p>
        <a:p>
          <a:pPr algn="ctr"/>
          <a:r>
            <a:rPr kumimoji="1" lang="en-US" altLang="ja-JP" sz="1400"/>
            <a:t>0.3</a:t>
          </a:r>
          <a:r>
            <a:rPr kumimoji="1" lang="ja-JP" altLang="en-US" sz="14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407</v>
      </c>
      <c r="AJ2" s="942" t="s">
        <v>775</v>
      </c>
      <c r="AK2" s="942"/>
      <c r="AL2" s="942"/>
      <c r="AM2" s="942"/>
      <c r="AN2" s="98" t="s">
        <v>407</v>
      </c>
      <c r="AO2" s="942">
        <v>20</v>
      </c>
      <c r="AP2" s="942"/>
      <c r="AQ2" s="942"/>
      <c r="AR2" s="99" t="s">
        <v>710</v>
      </c>
      <c r="AS2" s="948">
        <v>1</v>
      </c>
      <c r="AT2" s="948"/>
      <c r="AU2" s="948"/>
      <c r="AV2" s="98" t="str">
        <f>IF(AW2="","","-")</f>
        <v/>
      </c>
      <c r="AW2" s="908"/>
      <c r="AX2" s="908"/>
    </row>
    <row r="3" spans="1:50" ht="21" customHeight="1" thickBot="1" x14ac:dyDescent="0.2">
      <c r="A3" s="864" t="s">
        <v>703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711</v>
      </c>
      <c r="AK3" s="866"/>
      <c r="AL3" s="866"/>
      <c r="AM3" s="866"/>
      <c r="AN3" s="866"/>
      <c r="AO3" s="866"/>
      <c r="AP3" s="866"/>
      <c r="AQ3" s="866"/>
      <c r="AR3" s="866"/>
      <c r="AS3" s="866"/>
      <c r="AT3" s="866"/>
      <c r="AU3" s="866"/>
      <c r="AV3" s="866"/>
      <c r="AW3" s="866"/>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6" t="s">
        <v>715</v>
      </c>
      <c r="H5" s="837"/>
      <c r="I5" s="837"/>
      <c r="J5" s="837"/>
      <c r="K5" s="837"/>
      <c r="L5" s="837"/>
      <c r="M5" s="838" t="s">
        <v>66</v>
      </c>
      <c r="N5" s="839"/>
      <c r="O5" s="839"/>
      <c r="P5" s="839"/>
      <c r="Q5" s="839"/>
      <c r="R5" s="840"/>
      <c r="S5" s="841" t="s">
        <v>716</v>
      </c>
      <c r="T5" s="837"/>
      <c r="U5" s="837"/>
      <c r="V5" s="837"/>
      <c r="W5" s="837"/>
      <c r="X5" s="842"/>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20" t="s">
        <v>390</v>
      </c>
      <c r="Z7" s="439"/>
      <c r="AA7" s="439"/>
      <c r="AB7" s="439"/>
      <c r="AC7" s="439"/>
      <c r="AD7" s="921"/>
      <c r="AE7" s="909" t="s">
        <v>718</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4" t="s">
        <v>256</v>
      </c>
      <c r="B8" s="495"/>
      <c r="C8" s="495"/>
      <c r="D8" s="495"/>
      <c r="E8" s="495"/>
      <c r="F8" s="496"/>
      <c r="G8" s="943" t="str">
        <f>入力規則等!A27</f>
        <v>-</v>
      </c>
      <c r="H8" s="718"/>
      <c r="I8" s="718"/>
      <c r="J8" s="718"/>
      <c r="K8" s="718"/>
      <c r="L8" s="718"/>
      <c r="M8" s="718"/>
      <c r="N8" s="718"/>
      <c r="O8" s="718"/>
      <c r="P8" s="718"/>
      <c r="Q8" s="718"/>
      <c r="R8" s="718"/>
      <c r="S8" s="718"/>
      <c r="T8" s="718"/>
      <c r="U8" s="718"/>
      <c r="V8" s="718"/>
      <c r="W8" s="718"/>
      <c r="X8" s="944"/>
      <c r="Y8" s="843" t="s">
        <v>257</v>
      </c>
      <c r="Z8" s="844"/>
      <c r="AA8" s="844"/>
      <c r="AB8" s="844"/>
      <c r="AC8" s="844"/>
      <c r="AD8" s="845"/>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6" t="s">
        <v>23</v>
      </c>
      <c r="B9" s="847"/>
      <c r="C9" s="847"/>
      <c r="D9" s="847"/>
      <c r="E9" s="847"/>
      <c r="F9" s="847"/>
      <c r="G9" s="848" t="s">
        <v>759</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8" t="s">
        <v>30</v>
      </c>
      <c r="B10" s="659"/>
      <c r="C10" s="659"/>
      <c r="D10" s="659"/>
      <c r="E10" s="659"/>
      <c r="F10" s="659"/>
      <c r="G10" s="752" t="s">
        <v>760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1" t="s">
        <v>24</v>
      </c>
      <c r="B12" s="962"/>
      <c r="C12" s="962"/>
      <c r="D12" s="962"/>
      <c r="E12" s="962"/>
      <c r="F12" s="963"/>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0.35199999999999998</v>
      </c>
      <c r="Q13" s="656"/>
      <c r="R13" s="656"/>
      <c r="S13" s="656"/>
      <c r="T13" s="656"/>
      <c r="U13" s="656"/>
      <c r="V13" s="657"/>
      <c r="W13" s="655">
        <v>0.34599999999999997</v>
      </c>
      <c r="X13" s="656"/>
      <c r="Y13" s="656"/>
      <c r="Z13" s="656"/>
      <c r="AA13" s="656"/>
      <c r="AB13" s="656"/>
      <c r="AC13" s="657"/>
      <c r="AD13" s="655">
        <v>0.34599999999999997</v>
      </c>
      <c r="AE13" s="656"/>
      <c r="AF13" s="656"/>
      <c r="AG13" s="656"/>
      <c r="AH13" s="656"/>
      <c r="AI13" s="656"/>
      <c r="AJ13" s="657"/>
      <c r="AK13" s="655">
        <v>0.34</v>
      </c>
      <c r="AL13" s="656"/>
      <c r="AM13" s="656"/>
      <c r="AN13" s="656"/>
      <c r="AO13" s="656"/>
      <c r="AP13" s="656"/>
      <c r="AQ13" s="657"/>
      <c r="AR13" s="917" t="s">
        <v>771</v>
      </c>
      <c r="AS13" s="918"/>
      <c r="AT13" s="918"/>
      <c r="AU13" s="918"/>
      <c r="AV13" s="918"/>
      <c r="AW13" s="918"/>
      <c r="AX13" s="919"/>
    </row>
    <row r="14" spans="1:50" ht="21" customHeight="1" x14ac:dyDescent="0.15">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t="s">
        <v>718</v>
      </c>
      <c r="AE14" s="656"/>
      <c r="AF14" s="656"/>
      <c r="AG14" s="656"/>
      <c r="AH14" s="656"/>
      <c r="AI14" s="656"/>
      <c r="AJ14" s="657"/>
      <c r="AK14" s="655" t="s">
        <v>742</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t="s">
        <v>742</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t="s">
        <v>742</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t="s">
        <v>742</v>
      </c>
      <c r="AL17" s="656"/>
      <c r="AM17" s="656"/>
      <c r="AN17" s="656"/>
      <c r="AO17" s="656"/>
      <c r="AP17" s="656"/>
      <c r="AQ17" s="657"/>
      <c r="AR17" s="915"/>
      <c r="AS17" s="915"/>
      <c r="AT17" s="915"/>
      <c r="AU17" s="915"/>
      <c r="AV17" s="915"/>
      <c r="AW17" s="915"/>
      <c r="AX17" s="916"/>
    </row>
    <row r="18" spans="1:50" ht="24.75" customHeight="1" x14ac:dyDescent="0.15">
      <c r="A18" s="612"/>
      <c r="B18" s="613"/>
      <c r="C18" s="613"/>
      <c r="D18" s="613"/>
      <c r="E18" s="613"/>
      <c r="F18" s="614"/>
      <c r="G18" s="725"/>
      <c r="H18" s="726"/>
      <c r="I18" s="714" t="s">
        <v>20</v>
      </c>
      <c r="J18" s="715"/>
      <c r="K18" s="715"/>
      <c r="L18" s="715"/>
      <c r="M18" s="715"/>
      <c r="N18" s="715"/>
      <c r="O18" s="716"/>
      <c r="P18" s="875">
        <f>SUM(P13:V17)</f>
        <v>0.35199999999999998</v>
      </c>
      <c r="Q18" s="876"/>
      <c r="R18" s="876"/>
      <c r="S18" s="876"/>
      <c r="T18" s="876"/>
      <c r="U18" s="876"/>
      <c r="V18" s="877"/>
      <c r="W18" s="875">
        <f>SUM(W13:AC17)</f>
        <v>0.34599999999999997</v>
      </c>
      <c r="X18" s="876"/>
      <c r="Y18" s="876"/>
      <c r="Z18" s="876"/>
      <c r="AA18" s="876"/>
      <c r="AB18" s="876"/>
      <c r="AC18" s="877"/>
      <c r="AD18" s="875">
        <f>SUM(AD13:AJ17)</f>
        <v>0.34599999999999997</v>
      </c>
      <c r="AE18" s="876"/>
      <c r="AF18" s="876"/>
      <c r="AG18" s="876"/>
      <c r="AH18" s="876"/>
      <c r="AI18" s="876"/>
      <c r="AJ18" s="877"/>
      <c r="AK18" s="875">
        <f>SUM(AK13:AQ17)</f>
        <v>0.34</v>
      </c>
      <c r="AL18" s="876"/>
      <c r="AM18" s="876"/>
      <c r="AN18" s="876"/>
      <c r="AO18" s="876"/>
      <c r="AP18" s="876"/>
      <c r="AQ18" s="877"/>
      <c r="AR18" s="875">
        <f>SUM(AR13:AX17)</f>
        <v>0</v>
      </c>
      <c r="AS18" s="876"/>
      <c r="AT18" s="876"/>
      <c r="AU18" s="876"/>
      <c r="AV18" s="876"/>
      <c r="AW18" s="876"/>
      <c r="AX18" s="878"/>
    </row>
    <row r="19" spans="1:50" ht="24.75" customHeight="1" x14ac:dyDescent="0.15">
      <c r="A19" s="612"/>
      <c r="B19" s="613"/>
      <c r="C19" s="613"/>
      <c r="D19" s="613"/>
      <c r="E19" s="613"/>
      <c r="F19" s="614"/>
      <c r="G19" s="873" t="s">
        <v>9</v>
      </c>
      <c r="H19" s="874"/>
      <c r="I19" s="874"/>
      <c r="J19" s="874"/>
      <c r="K19" s="874"/>
      <c r="L19" s="874"/>
      <c r="M19" s="874"/>
      <c r="N19" s="874"/>
      <c r="O19" s="874"/>
      <c r="P19" s="655">
        <v>0.33600000000000002</v>
      </c>
      <c r="Q19" s="656"/>
      <c r="R19" s="656"/>
      <c r="S19" s="656"/>
      <c r="T19" s="656"/>
      <c r="U19" s="656"/>
      <c r="V19" s="657"/>
      <c r="W19" s="655">
        <v>0.33</v>
      </c>
      <c r="X19" s="656"/>
      <c r="Y19" s="656"/>
      <c r="Z19" s="656"/>
      <c r="AA19" s="656"/>
      <c r="AB19" s="656"/>
      <c r="AC19" s="657"/>
      <c r="AD19" s="655">
        <v>0.32400000000000001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3" t="s">
        <v>10</v>
      </c>
      <c r="H20" s="874"/>
      <c r="I20" s="874"/>
      <c r="J20" s="874"/>
      <c r="K20" s="874"/>
      <c r="L20" s="874"/>
      <c r="M20" s="874"/>
      <c r="N20" s="874"/>
      <c r="O20" s="874"/>
      <c r="P20" s="316">
        <f>IF(P18=0, "-", SUM(P19)/P18)</f>
        <v>0.9545454545454547</v>
      </c>
      <c r="Q20" s="316"/>
      <c r="R20" s="316"/>
      <c r="S20" s="316"/>
      <c r="T20" s="316"/>
      <c r="U20" s="316"/>
      <c r="V20" s="316"/>
      <c r="W20" s="316">
        <f>IF(W18=0, "-", SUM(W19)/W18)</f>
        <v>0.95375722543352615</v>
      </c>
      <c r="X20" s="316"/>
      <c r="Y20" s="316"/>
      <c r="Z20" s="316"/>
      <c r="AA20" s="316"/>
      <c r="AB20" s="316"/>
      <c r="AC20" s="316"/>
      <c r="AD20" s="316">
        <f>IF(AD18=0, "-", SUM(AD19)/AD18)</f>
        <v>0.93641618497109835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4"/>
      <c r="G21" s="314" t="s">
        <v>354</v>
      </c>
      <c r="H21" s="315"/>
      <c r="I21" s="315"/>
      <c r="J21" s="315"/>
      <c r="K21" s="315"/>
      <c r="L21" s="315"/>
      <c r="M21" s="315"/>
      <c r="N21" s="315"/>
      <c r="O21" s="315"/>
      <c r="P21" s="316">
        <f>IF(P19=0, "-", SUM(P19)/SUM(P13,P14))</f>
        <v>0.9545454545454547</v>
      </c>
      <c r="Q21" s="316"/>
      <c r="R21" s="316"/>
      <c r="S21" s="316"/>
      <c r="T21" s="316"/>
      <c r="U21" s="316"/>
      <c r="V21" s="316"/>
      <c r="W21" s="316">
        <f>IF(W19=0, "-", SUM(W19)/SUM(W13,W14))</f>
        <v>0.95375722543352615</v>
      </c>
      <c r="X21" s="316"/>
      <c r="Y21" s="316"/>
      <c r="Z21" s="316"/>
      <c r="AA21" s="316"/>
      <c r="AB21" s="316"/>
      <c r="AC21" s="316"/>
      <c r="AD21" s="316">
        <f>IF(AD19=0, "-", SUM(AD19)/SUM(AD13,AD14))</f>
        <v>0.93641618497109835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708</v>
      </c>
      <c r="B22" s="971"/>
      <c r="C22" s="971"/>
      <c r="D22" s="971"/>
      <c r="E22" s="971"/>
      <c r="F22" s="972"/>
      <c r="G22" s="966" t="s">
        <v>333</v>
      </c>
      <c r="H22" s="222"/>
      <c r="I22" s="222"/>
      <c r="J22" s="222"/>
      <c r="K22" s="222"/>
      <c r="L22" s="222"/>
      <c r="M22" s="222"/>
      <c r="N22" s="222"/>
      <c r="O22" s="223"/>
      <c r="P22" s="931" t="s">
        <v>706</v>
      </c>
      <c r="Q22" s="222"/>
      <c r="R22" s="222"/>
      <c r="S22" s="222"/>
      <c r="T22" s="222"/>
      <c r="U22" s="222"/>
      <c r="V22" s="223"/>
      <c r="W22" s="931" t="s">
        <v>707</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719</v>
      </c>
      <c r="H23" s="968"/>
      <c r="I23" s="968"/>
      <c r="J23" s="968"/>
      <c r="K23" s="968"/>
      <c r="L23" s="968"/>
      <c r="M23" s="968"/>
      <c r="N23" s="968"/>
      <c r="O23" s="969"/>
      <c r="P23" s="917">
        <v>0.34</v>
      </c>
      <c r="Q23" s="918"/>
      <c r="R23" s="918"/>
      <c r="S23" s="918"/>
      <c r="T23" s="918"/>
      <c r="U23" s="918"/>
      <c r="V23" s="932"/>
      <c r="W23" s="917" t="s">
        <v>771</v>
      </c>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55"/>
      <c r="Q24" s="656"/>
      <c r="R24" s="656"/>
      <c r="S24" s="656"/>
      <c r="T24" s="656"/>
      <c r="U24" s="656"/>
      <c r="V24" s="657"/>
      <c r="W24" s="655"/>
      <c r="X24" s="656"/>
      <c r="Y24" s="656"/>
      <c r="Z24" s="656"/>
      <c r="AA24" s="656"/>
      <c r="AB24" s="656"/>
      <c r="AC24" s="65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5"/>
      <c r="Q25" s="656"/>
      <c r="R25" s="656"/>
      <c r="S25" s="656"/>
      <c r="T25" s="656"/>
      <c r="U25" s="656"/>
      <c r="V25" s="657"/>
      <c r="W25" s="655"/>
      <c r="X25" s="656"/>
      <c r="Y25" s="656"/>
      <c r="Z25" s="656"/>
      <c r="AA25" s="656"/>
      <c r="AB25" s="656"/>
      <c r="AC25" s="65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5"/>
      <c r="Q26" s="656"/>
      <c r="R26" s="656"/>
      <c r="S26" s="656"/>
      <c r="T26" s="656"/>
      <c r="U26" s="656"/>
      <c r="V26" s="657"/>
      <c r="W26" s="655"/>
      <c r="X26" s="656"/>
      <c r="Y26" s="656"/>
      <c r="Z26" s="656"/>
      <c r="AA26" s="656"/>
      <c r="AB26" s="656"/>
      <c r="AC26" s="65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5"/>
      <c r="Q27" s="656"/>
      <c r="R27" s="656"/>
      <c r="S27" s="656"/>
      <c r="T27" s="656"/>
      <c r="U27" s="656"/>
      <c r="V27" s="657"/>
      <c r="W27" s="655"/>
      <c r="X27" s="656"/>
      <c r="Y27" s="656"/>
      <c r="Z27" s="656"/>
      <c r="AA27" s="656"/>
      <c r="AB27" s="656"/>
      <c r="AC27" s="65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5">
        <f>P29-SUM(P23:P27)</f>
        <v>0</v>
      </c>
      <c r="Q28" s="876"/>
      <c r="R28" s="876"/>
      <c r="S28" s="876"/>
      <c r="T28" s="876"/>
      <c r="U28" s="876"/>
      <c r="V28" s="877"/>
      <c r="W28" s="875" t="e">
        <f>W29-SUM(W23:W27)</f>
        <v>#VALUE!</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5">
        <f>AK13</f>
        <v>0.34</v>
      </c>
      <c r="Q29" s="656"/>
      <c r="R29" s="656"/>
      <c r="S29" s="656"/>
      <c r="T29" s="656"/>
      <c r="U29" s="656"/>
      <c r="V29" s="657"/>
      <c r="W29" s="949" t="str">
        <f>AR13</f>
        <v>-</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349</v>
      </c>
      <c r="B30" s="859"/>
      <c r="C30" s="859"/>
      <c r="D30" s="859"/>
      <c r="E30" s="859"/>
      <c r="F30" s="860"/>
      <c r="G30" s="771" t="s">
        <v>146</v>
      </c>
      <c r="H30" s="772"/>
      <c r="I30" s="772"/>
      <c r="J30" s="772"/>
      <c r="K30" s="772"/>
      <c r="L30" s="772"/>
      <c r="M30" s="772"/>
      <c r="N30" s="772"/>
      <c r="O30" s="773"/>
      <c r="P30" s="854" t="s">
        <v>59</v>
      </c>
      <c r="Q30" s="772"/>
      <c r="R30" s="772"/>
      <c r="S30" s="772"/>
      <c r="T30" s="772"/>
      <c r="U30" s="772"/>
      <c r="V30" s="772"/>
      <c r="W30" s="772"/>
      <c r="X30" s="773"/>
      <c r="Y30" s="851"/>
      <c r="Z30" s="852"/>
      <c r="AA30" s="853"/>
      <c r="AB30" s="855" t="s">
        <v>11</v>
      </c>
      <c r="AC30" s="856"/>
      <c r="AD30" s="857"/>
      <c r="AE30" s="855" t="s">
        <v>391</v>
      </c>
      <c r="AF30" s="856"/>
      <c r="AG30" s="856"/>
      <c r="AH30" s="857"/>
      <c r="AI30" s="912" t="s">
        <v>413</v>
      </c>
      <c r="AJ30" s="912"/>
      <c r="AK30" s="912"/>
      <c r="AL30" s="855"/>
      <c r="AM30" s="912" t="s">
        <v>510</v>
      </c>
      <c r="AN30" s="912"/>
      <c r="AO30" s="912"/>
      <c r="AP30" s="855"/>
      <c r="AQ30" s="765" t="s">
        <v>232</v>
      </c>
      <c r="AR30" s="766"/>
      <c r="AS30" s="766"/>
      <c r="AT30" s="767"/>
      <c r="AU30" s="772" t="s">
        <v>134</v>
      </c>
      <c r="AV30" s="772"/>
      <c r="AW30" s="772"/>
      <c r="AX30" s="91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3"/>
      <c r="AJ31" s="913"/>
      <c r="AK31" s="913"/>
      <c r="AL31" s="407"/>
      <c r="AM31" s="913"/>
      <c r="AN31" s="913"/>
      <c r="AO31" s="913"/>
      <c r="AP31" s="407"/>
      <c r="AQ31" s="250">
        <v>5</v>
      </c>
      <c r="AR31" s="201"/>
      <c r="AS31" s="136" t="s">
        <v>233</v>
      </c>
      <c r="AT31" s="137"/>
      <c r="AU31" s="200"/>
      <c r="AV31" s="200"/>
      <c r="AW31" s="392" t="s">
        <v>179</v>
      </c>
      <c r="AX31" s="393"/>
    </row>
    <row r="32" spans="1:50" ht="23.25" customHeight="1" x14ac:dyDescent="0.15">
      <c r="A32" s="397"/>
      <c r="B32" s="395"/>
      <c r="C32" s="395"/>
      <c r="D32" s="395"/>
      <c r="E32" s="395"/>
      <c r="F32" s="396"/>
      <c r="G32" s="563" t="s">
        <v>761</v>
      </c>
      <c r="H32" s="564"/>
      <c r="I32" s="564"/>
      <c r="J32" s="564"/>
      <c r="K32" s="564"/>
      <c r="L32" s="564"/>
      <c r="M32" s="564"/>
      <c r="N32" s="564"/>
      <c r="O32" s="565"/>
      <c r="P32" s="108" t="s">
        <v>762</v>
      </c>
      <c r="Q32" s="108"/>
      <c r="R32" s="108"/>
      <c r="S32" s="108"/>
      <c r="T32" s="108"/>
      <c r="U32" s="108"/>
      <c r="V32" s="108"/>
      <c r="W32" s="108"/>
      <c r="X32" s="109"/>
      <c r="Y32" s="470" t="s">
        <v>12</v>
      </c>
      <c r="Z32" s="530"/>
      <c r="AA32" s="531"/>
      <c r="AB32" s="460" t="s">
        <v>720</v>
      </c>
      <c r="AC32" s="460"/>
      <c r="AD32" s="460"/>
      <c r="AE32" s="218">
        <v>3</v>
      </c>
      <c r="AF32" s="219"/>
      <c r="AG32" s="219"/>
      <c r="AH32" s="219"/>
      <c r="AI32" s="218">
        <v>3</v>
      </c>
      <c r="AJ32" s="219"/>
      <c r="AK32" s="219"/>
      <c r="AL32" s="219"/>
      <c r="AM32" s="218">
        <v>0</v>
      </c>
      <c r="AN32" s="219"/>
      <c r="AO32" s="219"/>
      <c r="AP32" s="219"/>
      <c r="AQ32" s="336" t="s">
        <v>718</v>
      </c>
      <c r="AR32" s="208"/>
      <c r="AS32" s="208"/>
      <c r="AT32" s="337"/>
      <c r="AU32" s="219" t="s">
        <v>718</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720</v>
      </c>
      <c r="AC33" s="522"/>
      <c r="AD33" s="522"/>
      <c r="AE33" s="218" t="s">
        <v>718</v>
      </c>
      <c r="AF33" s="219"/>
      <c r="AG33" s="219"/>
      <c r="AH33" s="219"/>
      <c r="AI33" s="218" t="s">
        <v>718</v>
      </c>
      <c r="AJ33" s="219"/>
      <c r="AK33" s="219"/>
      <c r="AL33" s="219"/>
      <c r="AM33" s="218" t="s">
        <v>743</v>
      </c>
      <c r="AN33" s="219"/>
      <c r="AO33" s="219"/>
      <c r="AP33" s="219"/>
      <c r="AQ33" s="336">
        <v>3</v>
      </c>
      <c r="AR33" s="208"/>
      <c r="AS33" s="208"/>
      <c r="AT33" s="337"/>
      <c r="AU33" s="219" t="s">
        <v>718</v>
      </c>
      <c r="AV33" s="219"/>
      <c r="AW33" s="219"/>
      <c r="AX33" s="221"/>
    </row>
    <row r="34" spans="1:51" ht="66"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718</v>
      </c>
      <c r="AF34" s="219"/>
      <c r="AG34" s="219"/>
      <c r="AH34" s="219"/>
      <c r="AI34" s="218" t="s">
        <v>718</v>
      </c>
      <c r="AJ34" s="219"/>
      <c r="AK34" s="219"/>
      <c r="AL34" s="219"/>
      <c r="AM34" s="218" t="s">
        <v>743</v>
      </c>
      <c r="AN34" s="219"/>
      <c r="AO34" s="219"/>
      <c r="AP34" s="219"/>
      <c r="AQ34" s="336" t="s">
        <v>718</v>
      </c>
      <c r="AR34" s="208"/>
      <c r="AS34" s="208"/>
      <c r="AT34" s="337"/>
      <c r="AU34" s="219" t="s">
        <v>718</v>
      </c>
      <c r="AV34" s="219"/>
      <c r="AW34" s="219"/>
      <c r="AX34" s="221"/>
    </row>
    <row r="35" spans="1:51" ht="23.25" customHeight="1" x14ac:dyDescent="0.15">
      <c r="A35" s="228" t="s">
        <v>381</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7"/>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5</v>
      </c>
      <c r="AR38" s="201"/>
      <c r="AS38" s="136" t="s">
        <v>233</v>
      </c>
      <c r="AT38" s="137"/>
      <c r="AU38" s="200"/>
      <c r="AV38" s="200"/>
      <c r="AW38" s="392" t="s">
        <v>179</v>
      </c>
      <c r="AX38" s="393"/>
      <c r="AY38">
        <f t="shared" ref="AY38:AY43" si="0">$AY$37</f>
        <v>1</v>
      </c>
    </row>
    <row r="39" spans="1:51" ht="23.25" customHeight="1" x14ac:dyDescent="0.15">
      <c r="A39" s="397"/>
      <c r="B39" s="395"/>
      <c r="C39" s="395"/>
      <c r="D39" s="395"/>
      <c r="E39" s="395"/>
      <c r="F39" s="396"/>
      <c r="G39" s="563" t="s">
        <v>763</v>
      </c>
      <c r="H39" s="564"/>
      <c r="I39" s="564"/>
      <c r="J39" s="564"/>
      <c r="K39" s="564"/>
      <c r="L39" s="564"/>
      <c r="M39" s="564"/>
      <c r="N39" s="564"/>
      <c r="O39" s="565"/>
      <c r="P39" s="108" t="s">
        <v>764</v>
      </c>
      <c r="Q39" s="108"/>
      <c r="R39" s="108"/>
      <c r="S39" s="108"/>
      <c r="T39" s="108"/>
      <c r="U39" s="108"/>
      <c r="V39" s="108"/>
      <c r="W39" s="108"/>
      <c r="X39" s="109"/>
      <c r="Y39" s="470" t="s">
        <v>12</v>
      </c>
      <c r="Z39" s="530"/>
      <c r="AA39" s="531"/>
      <c r="AB39" s="460" t="s">
        <v>720</v>
      </c>
      <c r="AC39" s="460"/>
      <c r="AD39" s="460"/>
      <c r="AE39" s="218">
        <v>1</v>
      </c>
      <c r="AF39" s="219"/>
      <c r="AG39" s="219"/>
      <c r="AH39" s="219"/>
      <c r="AI39" s="218">
        <v>4</v>
      </c>
      <c r="AJ39" s="219"/>
      <c r="AK39" s="219"/>
      <c r="AL39" s="219"/>
      <c r="AM39" s="218">
        <v>0</v>
      </c>
      <c r="AN39" s="219"/>
      <c r="AO39" s="219"/>
      <c r="AP39" s="219"/>
      <c r="AQ39" s="336" t="s">
        <v>718</v>
      </c>
      <c r="AR39" s="208"/>
      <c r="AS39" s="208"/>
      <c r="AT39" s="337"/>
      <c r="AU39" s="219" t="s">
        <v>718</v>
      </c>
      <c r="AV39" s="219"/>
      <c r="AW39" s="219"/>
      <c r="AX39" s="221"/>
      <c r="AY39">
        <f t="shared" si="0"/>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720</v>
      </c>
      <c r="AC40" s="522"/>
      <c r="AD40" s="522"/>
      <c r="AE40" s="218" t="s">
        <v>718</v>
      </c>
      <c r="AF40" s="219"/>
      <c r="AG40" s="219"/>
      <c r="AH40" s="219"/>
      <c r="AI40" s="218" t="s">
        <v>718</v>
      </c>
      <c r="AJ40" s="219"/>
      <c r="AK40" s="219"/>
      <c r="AL40" s="219"/>
      <c r="AM40" s="218" t="s">
        <v>744</v>
      </c>
      <c r="AN40" s="219"/>
      <c r="AO40" s="219"/>
      <c r="AP40" s="219"/>
      <c r="AQ40" s="336">
        <v>3</v>
      </c>
      <c r="AR40" s="208"/>
      <c r="AS40" s="208"/>
      <c r="AT40" s="337"/>
      <c r="AU40" s="219" t="s">
        <v>718</v>
      </c>
      <c r="AV40" s="219"/>
      <c r="AW40" s="219"/>
      <c r="AX40" s="221"/>
      <c r="AY40">
        <f t="shared" si="0"/>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718</v>
      </c>
      <c r="AF41" s="219"/>
      <c r="AG41" s="219"/>
      <c r="AH41" s="219"/>
      <c r="AI41" s="218" t="s">
        <v>718</v>
      </c>
      <c r="AJ41" s="219"/>
      <c r="AK41" s="219"/>
      <c r="AL41" s="219"/>
      <c r="AM41" s="218" t="s">
        <v>744</v>
      </c>
      <c r="AN41" s="219"/>
      <c r="AO41" s="219"/>
      <c r="AP41" s="219"/>
      <c r="AQ41" s="336" t="s">
        <v>718</v>
      </c>
      <c r="AR41" s="208"/>
      <c r="AS41" s="208"/>
      <c r="AT41" s="337"/>
      <c r="AU41" s="219" t="s">
        <v>718</v>
      </c>
      <c r="AV41" s="219"/>
      <c r="AW41" s="219"/>
      <c r="AX41" s="221"/>
      <c r="AY41">
        <f t="shared" si="0"/>
        <v>1</v>
      </c>
    </row>
    <row r="42" spans="1:51" ht="23.25" customHeight="1" x14ac:dyDescent="0.15">
      <c r="A42" s="228" t="s">
        <v>381</v>
      </c>
      <c r="B42" s="229"/>
      <c r="C42" s="229"/>
      <c r="D42" s="229"/>
      <c r="E42" s="229"/>
      <c r="F42" s="230"/>
      <c r="G42" s="234" t="s">
        <v>721</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0"/>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0"/>
        <v>1</v>
      </c>
    </row>
    <row r="44" spans="1:51" ht="18.75"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7"/>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v>5</v>
      </c>
      <c r="AR45" s="201"/>
      <c r="AS45" s="136" t="s">
        <v>233</v>
      </c>
      <c r="AT45" s="137"/>
      <c r="AU45" s="200"/>
      <c r="AV45" s="200"/>
      <c r="AW45" s="392" t="s">
        <v>179</v>
      </c>
      <c r="AX45" s="393"/>
      <c r="AY45">
        <f t="shared" ref="AY45:AY50" si="1">$AY$44</f>
        <v>1</v>
      </c>
    </row>
    <row r="46" spans="1:51" ht="23.25" customHeight="1" x14ac:dyDescent="0.15">
      <c r="A46" s="397"/>
      <c r="B46" s="395"/>
      <c r="C46" s="395"/>
      <c r="D46" s="395"/>
      <c r="E46" s="395"/>
      <c r="F46" s="396"/>
      <c r="G46" s="563" t="s">
        <v>722</v>
      </c>
      <c r="H46" s="564"/>
      <c r="I46" s="564"/>
      <c r="J46" s="564"/>
      <c r="K46" s="564"/>
      <c r="L46" s="564"/>
      <c r="M46" s="564"/>
      <c r="N46" s="564"/>
      <c r="O46" s="565"/>
      <c r="P46" s="108" t="s">
        <v>723</v>
      </c>
      <c r="Q46" s="108"/>
      <c r="R46" s="108"/>
      <c r="S46" s="108"/>
      <c r="T46" s="108"/>
      <c r="U46" s="108"/>
      <c r="V46" s="108"/>
      <c r="W46" s="108"/>
      <c r="X46" s="109"/>
      <c r="Y46" s="470" t="s">
        <v>12</v>
      </c>
      <c r="Z46" s="530"/>
      <c r="AA46" s="531"/>
      <c r="AB46" s="460" t="s">
        <v>720</v>
      </c>
      <c r="AC46" s="460"/>
      <c r="AD46" s="460"/>
      <c r="AE46" s="282">
        <v>139</v>
      </c>
      <c r="AF46" s="282"/>
      <c r="AG46" s="282"/>
      <c r="AH46" s="282"/>
      <c r="AI46" s="282">
        <v>140</v>
      </c>
      <c r="AJ46" s="282"/>
      <c r="AK46" s="282"/>
      <c r="AL46" s="282"/>
      <c r="AM46" s="282">
        <v>141</v>
      </c>
      <c r="AN46" s="282"/>
      <c r="AO46" s="282"/>
      <c r="AP46" s="282"/>
      <c r="AQ46" s="336" t="s">
        <v>718</v>
      </c>
      <c r="AR46" s="208"/>
      <c r="AS46" s="208"/>
      <c r="AT46" s="337"/>
      <c r="AU46" s="219" t="s">
        <v>718</v>
      </c>
      <c r="AV46" s="219"/>
      <c r="AW46" s="219"/>
      <c r="AX46" s="221"/>
      <c r="AY46">
        <f t="shared" si="1"/>
        <v>1</v>
      </c>
    </row>
    <row r="47" spans="1:51" ht="23.2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720</v>
      </c>
      <c r="AC47" s="522"/>
      <c r="AD47" s="522"/>
      <c r="AE47" s="218" t="s">
        <v>718</v>
      </c>
      <c r="AF47" s="219"/>
      <c r="AG47" s="219"/>
      <c r="AH47" s="219"/>
      <c r="AI47" s="218" t="s">
        <v>718</v>
      </c>
      <c r="AJ47" s="219"/>
      <c r="AK47" s="219"/>
      <c r="AL47" s="219"/>
      <c r="AM47" s="218"/>
      <c r="AN47" s="219"/>
      <c r="AO47" s="219"/>
      <c r="AP47" s="219"/>
      <c r="AQ47" s="336">
        <v>144</v>
      </c>
      <c r="AR47" s="208"/>
      <c r="AS47" s="208"/>
      <c r="AT47" s="337"/>
      <c r="AU47" s="219" t="s">
        <v>718</v>
      </c>
      <c r="AV47" s="219"/>
      <c r="AW47" s="219"/>
      <c r="AX47" s="221"/>
      <c r="AY47">
        <f t="shared" si="1"/>
        <v>1</v>
      </c>
    </row>
    <row r="48" spans="1:51" ht="23.2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t="s">
        <v>718</v>
      </c>
      <c r="AF48" s="219"/>
      <c r="AG48" s="219"/>
      <c r="AH48" s="219"/>
      <c r="AI48" s="218" t="s">
        <v>718</v>
      </c>
      <c r="AJ48" s="219"/>
      <c r="AK48" s="219"/>
      <c r="AL48" s="219"/>
      <c r="AM48" s="218"/>
      <c r="AN48" s="219"/>
      <c r="AO48" s="219"/>
      <c r="AP48" s="219"/>
      <c r="AQ48" s="336" t="s">
        <v>718</v>
      </c>
      <c r="AR48" s="208"/>
      <c r="AS48" s="208"/>
      <c r="AT48" s="337"/>
      <c r="AU48" s="219" t="s">
        <v>718</v>
      </c>
      <c r="AV48" s="219"/>
      <c r="AW48" s="219"/>
      <c r="AX48" s="221"/>
      <c r="AY48">
        <f t="shared" si="1"/>
        <v>1</v>
      </c>
    </row>
    <row r="49" spans="1:51" ht="23.25" customHeight="1" x14ac:dyDescent="0.15">
      <c r="A49" s="228" t="s">
        <v>381</v>
      </c>
      <c r="B49" s="229"/>
      <c r="C49" s="229"/>
      <c r="D49" s="229"/>
      <c r="E49" s="229"/>
      <c r="F49" s="230"/>
      <c r="G49" s="234" t="s">
        <v>724</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1"/>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1"/>
        <v>1</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2" t="s">
        <v>134</v>
      </c>
      <c r="AV51" s="922"/>
      <c r="AW51" s="922"/>
      <c r="AX51" s="923"/>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 t="shared" ref="AY52:AY57" si="2">$AY$51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si="2"/>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2"/>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2"/>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2"/>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2"/>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2" t="s">
        <v>134</v>
      </c>
      <c r="AV58" s="922"/>
      <c r="AW58" s="922"/>
      <c r="AX58" s="92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 t="shared" ref="AY59:AY64" si="3">$AY$58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si="3"/>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3"/>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3"/>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3"/>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3"/>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4">$AY$65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4"/>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4"/>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4"/>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4"/>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4"/>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$AY$73</f>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7"/>
      <c r="AF77" s="888"/>
      <c r="AG77" s="888"/>
      <c r="AH77" s="888"/>
      <c r="AI77" s="887"/>
      <c r="AJ77" s="888"/>
      <c r="AK77" s="888"/>
      <c r="AL77" s="888"/>
      <c r="AM77" s="887"/>
      <c r="AN77" s="888"/>
      <c r="AO77" s="888"/>
      <c r="AP77" s="888"/>
      <c r="AQ77" s="336"/>
      <c r="AR77" s="208"/>
      <c r="AS77" s="208"/>
      <c r="AT77" s="337"/>
      <c r="AU77" s="219"/>
      <c r="AV77" s="219"/>
      <c r="AW77" s="219"/>
      <c r="AX77" s="221"/>
      <c r="AY77">
        <f>$AY$73</f>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$AY$73</f>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5"/>
      <c r="AY79">
        <f>COUNTIF($AR$79,"☑")</f>
        <v>0</v>
      </c>
    </row>
    <row r="80" spans="1:51" ht="18.75" hidden="1" customHeight="1" x14ac:dyDescent="0.15">
      <c r="A80" s="861"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2"/>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2"/>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1"/>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2"/>
      <c r="AY82">
        <f t="shared" ref="AY82:AY89" si="5">$AY$80</f>
        <v>0</v>
      </c>
    </row>
    <row r="83" spans="1:60" ht="22.5" hidden="1" customHeight="1" x14ac:dyDescent="0.15">
      <c r="A83" s="862"/>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3"/>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4"/>
      <c r="AY83">
        <f t="shared" si="5"/>
        <v>0</v>
      </c>
    </row>
    <row r="84" spans="1:60" ht="19.5" hidden="1" customHeight="1" x14ac:dyDescent="0.15">
      <c r="A84" s="862"/>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5"/>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6"/>
      <c r="AY84">
        <f t="shared" si="5"/>
        <v>0</v>
      </c>
    </row>
    <row r="85" spans="1:60" ht="18.75" hidden="1" customHeight="1" x14ac:dyDescent="0.15">
      <c r="A85" s="862"/>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5"/>
        <v>0</v>
      </c>
      <c r="AZ85" s="10"/>
      <c r="BA85" s="10"/>
      <c r="BB85" s="10"/>
      <c r="BC85" s="10"/>
    </row>
    <row r="86" spans="1:60" ht="18.75" hidden="1" customHeight="1" x14ac:dyDescent="0.15">
      <c r="A86" s="862"/>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5"/>
        <v>0</v>
      </c>
      <c r="AZ86" s="10"/>
      <c r="BA86" s="10"/>
      <c r="BB86" s="10"/>
      <c r="BC86" s="10"/>
      <c r="BD86" s="10"/>
      <c r="BE86" s="10"/>
      <c r="BF86" s="10"/>
      <c r="BG86" s="10"/>
      <c r="BH86" s="10"/>
    </row>
    <row r="87" spans="1:60" ht="23.25" hidden="1" customHeight="1" x14ac:dyDescent="0.15">
      <c r="A87" s="862"/>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5"/>
        <v>0</v>
      </c>
    </row>
    <row r="88" spans="1:60" ht="23.25" hidden="1" customHeight="1" x14ac:dyDescent="0.15">
      <c r="A88" s="862"/>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5"/>
        <v>0</v>
      </c>
      <c r="AZ88" s="10"/>
      <c r="BA88" s="10"/>
      <c r="BB88" s="10"/>
      <c r="BC88" s="10"/>
    </row>
    <row r="89" spans="1:60" ht="23.25" hidden="1" customHeight="1" x14ac:dyDescent="0.15">
      <c r="A89" s="862"/>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5"/>
        <v>0</v>
      </c>
      <c r="AZ89" s="10"/>
      <c r="BA89" s="10"/>
      <c r="BB89" s="10"/>
      <c r="BC89" s="10"/>
      <c r="BD89" s="10"/>
      <c r="BE89" s="10"/>
      <c r="BF89" s="10"/>
      <c r="BG89" s="10"/>
      <c r="BH89" s="10"/>
    </row>
    <row r="90" spans="1:60" ht="18.75" hidden="1" customHeight="1" x14ac:dyDescent="0.15">
      <c r="A90" s="862"/>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2"/>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2"/>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$AY$90</f>
        <v>0</v>
      </c>
      <c r="AZ92" s="10"/>
      <c r="BA92" s="10"/>
      <c r="BB92" s="10"/>
      <c r="BC92" s="10"/>
      <c r="BD92" s="10"/>
      <c r="BE92" s="10"/>
      <c r="BF92" s="10"/>
      <c r="BG92" s="10"/>
      <c r="BH92" s="10"/>
    </row>
    <row r="93" spans="1:60" ht="23.25" hidden="1" customHeight="1" x14ac:dyDescent="0.15">
      <c r="A93" s="862"/>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$AY$90</f>
        <v>0</v>
      </c>
    </row>
    <row r="94" spans="1:60" ht="23.25" hidden="1" customHeight="1" x14ac:dyDescent="0.15">
      <c r="A94" s="862"/>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$AY$90</f>
        <v>0</v>
      </c>
      <c r="AZ94" s="10"/>
      <c r="BA94" s="10"/>
      <c r="BB94" s="10"/>
      <c r="BC94" s="10"/>
    </row>
    <row r="95" spans="1:60" ht="18.75" hidden="1" customHeight="1" x14ac:dyDescent="0.15">
      <c r="A95" s="862"/>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2"/>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2"/>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$AY$95</f>
        <v>0</v>
      </c>
      <c r="AZ97" s="10"/>
      <c r="BA97" s="10"/>
      <c r="BB97" s="10"/>
      <c r="BC97" s="10"/>
    </row>
    <row r="98" spans="1:60" ht="23.25" hidden="1" customHeight="1" x14ac:dyDescent="0.15">
      <c r="A98" s="862"/>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$AY$95</f>
        <v>0</v>
      </c>
      <c r="AZ98" s="10"/>
      <c r="BA98" s="10"/>
      <c r="BB98" s="10"/>
      <c r="BC98" s="10"/>
      <c r="BD98" s="10"/>
      <c r="BE98" s="10"/>
      <c r="BF98" s="10"/>
      <c r="BG98" s="10"/>
      <c r="BH98" s="10"/>
    </row>
    <row r="99" spans="1:60" ht="23.25" hidden="1" customHeight="1" thickBot="1" x14ac:dyDescent="0.2">
      <c r="A99" s="863"/>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2" t="s">
        <v>13</v>
      </c>
      <c r="Z99" s="893"/>
      <c r="AA99" s="894"/>
      <c r="AB99" s="889" t="s">
        <v>14</v>
      </c>
      <c r="AC99" s="890"/>
      <c r="AD99" s="891"/>
      <c r="AE99" s="519"/>
      <c r="AF99" s="520"/>
      <c r="AG99" s="520"/>
      <c r="AH99" s="521"/>
      <c r="AI99" s="519"/>
      <c r="AJ99" s="520"/>
      <c r="AK99" s="520"/>
      <c r="AL99" s="521"/>
      <c r="AM99" s="519"/>
      <c r="AN99" s="520"/>
      <c r="AO99" s="520"/>
      <c r="AP99" s="520"/>
      <c r="AQ99" s="534"/>
      <c r="AR99" s="535"/>
      <c r="AS99" s="535"/>
      <c r="AT99" s="536"/>
      <c r="AU99" s="520"/>
      <c r="AV99" s="520"/>
      <c r="AW99" s="520"/>
      <c r="AX99" s="537"/>
      <c r="AY99">
        <f>$AY$95</f>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1"/>
      <c r="Z100" s="852"/>
      <c r="AA100" s="853"/>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3000</v>
      </c>
      <c r="AF101" s="282"/>
      <c r="AG101" s="282"/>
      <c r="AH101" s="282"/>
      <c r="AI101" s="282">
        <v>3000</v>
      </c>
      <c r="AJ101" s="282"/>
      <c r="AK101" s="282"/>
      <c r="AL101" s="282"/>
      <c r="AM101" s="282">
        <v>3000</v>
      </c>
      <c r="AN101" s="282"/>
      <c r="AO101" s="282"/>
      <c r="AP101" s="282"/>
      <c r="AQ101" s="282" t="s">
        <v>744</v>
      </c>
      <c r="AR101" s="282"/>
      <c r="AS101" s="282"/>
      <c r="AT101" s="282"/>
      <c r="AU101" s="218" t="s">
        <v>744</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3000</v>
      </c>
      <c r="AF102" s="282"/>
      <c r="AG102" s="282"/>
      <c r="AH102" s="282"/>
      <c r="AI102" s="282">
        <v>3000</v>
      </c>
      <c r="AJ102" s="282"/>
      <c r="AK102" s="282"/>
      <c r="AL102" s="282"/>
      <c r="AM102" s="282">
        <v>3000</v>
      </c>
      <c r="AN102" s="282"/>
      <c r="AO102" s="282"/>
      <c r="AP102" s="282"/>
      <c r="AQ102" s="282">
        <v>3000</v>
      </c>
      <c r="AR102" s="282"/>
      <c r="AS102" s="282"/>
      <c r="AT102" s="282"/>
      <c r="AU102" s="225">
        <v>3000</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1</v>
      </c>
    </row>
    <row r="104" spans="1:60" ht="23.25" customHeight="1" x14ac:dyDescent="0.15">
      <c r="A104" s="418"/>
      <c r="B104" s="419"/>
      <c r="C104" s="419"/>
      <c r="D104" s="419"/>
      <c r="E104" s="419"/>
      <c r="F104" s="420"/>
      <c r="G104" s="108" t="s">
        <v>727</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728</v>
      </c>
      <c r="AC104" s="545"/>
      <c r="AD104" s="546"/>
      <c r="AE104" s="282">
        <v>24944.5</v>
      </c>
      <c r="AF104" s="282"/>
      <c r="AG104" s="282"/>
      <c r="AH104" s="282"/>
      <c r="AI104" s="282">
        <v>52558.6</v>
      </c>
      <c r="AJ104" s="282"/>
      <c r="AK104" s="282"/>
      <c r="AL104" s="282"/>
      <c r="AM104" s="282">
        <v>36883.230000000003</v>
      </c>
      <c r="AN104" s="282"/>
      <c r="AO104" s="282"/>
      <c r="AP104" s="282"/>
      <c r="AQ104" s="282" t="s">
        <v>744</v>
      </c>
      <c r="AR104" s="282"/>
      <c r="AS104" s="282"/>
      <c r="AT104" s="282"/>
      <c r="AU104" s="282" t="s">
        <v>744</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718</v>
      </c>
      <c r="AC105" s="468"/>
      <c r="AD105" s="469"/>
      <c r="AE105" s="282" t="s">
        <v>718</v>
      </c>
      <c r="AF105" s="282"/>
      <c r="AG105" s="282"/>
      <c r="AH105" s="282"/>
      <c r="AI105" s="282" t="s">
        <v>718</v>
      </c>
      <c r="AJ105" s="282"/>
      <c r="AK105" s="282"/>
      <c r="AL105" s="282"/>
      <c r="AM105" s="282" t="s">
        <v>744</v>
      </c>
      <c r="AN105" s="282"/>
      <c r="AO105" s="282"/>
      <c r="AP105" s="282"/>
      <c r="AQ105" s="282" t="s">
        <v>744</v>
      </c>
      <c r="AR105" s="282"/>
      <c r="AS105" s="282"/>
      <c r="AT105" s="282"/>
      <c r="AU105" s="282" t="s">
        <v>744</v>
      </c>
      <c r="AV105" s="282"/>
      <c r="AW105" s="282"/>
      <c r="AX105" s="283"/>
      <c r="AY105">
        <f>$AY$103</f>
        <v>1</v>
      </c>
    </row>
    <row r="106" spans="1:60" ht="31.5"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1</v>
      </c>
    </row>
    <row r="107" spans="1:60" ht="23.25" customHeight="1" x14ac:dyDescent="0.15">
      <c r="A107" s="418"/>
      <c r="B107" s="419"/>
      <c r="C107" s="419"/>
      <c r="D107" s="419"/>
      <c r="E107" s="419"/>
      <c r="F107" s="420"/>
      <c r="G107" s="108" t="s">
        <v>729</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728</v>
      </c>
      <c r="AC107" s="545"/>
      <c r="AD107" s="546"/>
      <c r="AE107" s="282">
        <v>16309.9</v>
      </c>
      <c r="AF107" s="282"/>
      <c r="AG107" s="282"/>
      <c r="AH107" s="282"/>
      <c r="AI107" s="282">
        <v>19765.400000000001</v>
      </c>
      <c r="AJ107" s="282"/>
      <c r="AK107" s="282"/>
      <c r="AL107" s="282"/>
      <c r="AM107" s="282">
        <v>0</v>
      </c>
      <c r="AN107" s="282"/>
      <c r="AO107" s="282"/>
      <c r="AP107" s="282"/>
      <c r="AQ107" s="282" t="s">
        <v>744</v>
      </c>
      <c r="AR107" s="282"/>
      <c r="AS107" s="282"/>
      <c r="AT107" s="282"/>
      <c r="AU107" s="282" t="s">
        <v>744</v>
      </c>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718</v>
      </c>
      <c r="AC108" s="468"/>
      <c r="AD108" s="469"/>
      <c r="AE108" s="282" t="s">
        <v>718</v>
      </c>
      <c r="AF108" s="282"/>
      <c r="AG108" s="282"/>
      <c r="AH108" s="282"/>
      <c r="AI108" s="282" t="s">
        <v>718</v>
      </c>
      <c r="AJ108" s="282"/>
      <c r="AK108" s="282"/>
      <c r="AL108" s="282"/>
      <c r="AM108" s="282" t="s">
        <v>744</v>
      </c>
      <c r="AN108" s="282"/>
      <c r="AO108" s="282"/>
      <c r="AP108" s="282"/>
      <c r="AQ108" s="282" t="s">
        <v>744</v>
      </c>
      <c r="AR108" s="282"/>
      <c r="AS108" s="282"/>
      <c r="AT108" s="282"/>
      <c r="AU108" s="282" t="s">
        <v>744</v>
      </c>
      <c r="AV108" s="282"/>
      <c r="AW108" s="282"/>
      <c r="AX108" s="283"/>
      <c r="AY108">
        <f>$AY$106</f>
        <v>1</v>
      </c>
    </row>
    <row r="109" spans="1:60" ht="31.5"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1</v>
      </c>
    </row>
    <row r="110" spans="1:60" ht="23.25" customHeight="1" x14ac:dyDescent="0.15">
      <c r="A110" s="418"/>
      <c r="B110" s="419"/>
      <c r="C110" s="419"/>
      <c r="D110" s="419"/>
      <c r="E110" s="419"/>
      <c r="F110" s="420"/>
      <c r="G110" s="108" t="s">
        <v>765</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720</v>
      </c>
      <c r="AC110" s="545"/>
      <c r="AD110" s="546"/>
      <c r="AE110" s="282">
        <v>8</v>
      </c>
      <c r="AF110" s="282"/>
      <c r="AG110" s="282"/>
      <c r="AH110" s="282"/>
      <c r="AI110" s="282">
        <v>11</v>
      </c>
      <c r="AJ110" s="282"/>
      <c r="AK110" s="282"/>
      <c r="AL110" s="282"/>
      <c r="AM110" s="282">
        <v>0</v>
      </c>
      <c r="AN110" s="282"/>
      <c r="AO110" s="282"/>
      <c r="AP110" s="282"/>
      <c r="AQ110" s="282" t="s">
        <v>744</v>
      </c>
      <c r="AR110" s="282"/>
      <c r="AS110" s="282"/>
      <c r="AT110" s="282"/>
      <c r="AU110" s="282" t="s">
        <v>744</v>
      </c>
      <c r="AV110" s="282"/>
      <c r="AW110" s="282"/>
      <c r="AX110" s="283"/>
      <c r="AY110">
        <f>$AY$109</f>
        <v>1</v>
      </c>
    </row>
    <row r="111" spans="1:60" ht="108.75"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720</v>
      </c>
      <c r="AC111" s="468"/>
      <c r="AD111" s="469"/>
      <c r="AE111" s="282">
        <v>12</v>
      </c>
      <c r="AF111" s="282"/>
      <c r="AG111" s="282"/>
      <c r="AH111" s="282"/>
      <c r="AI111" s="282">
        <v>15</v>
      </c>
      <c r="AJ111" s="282"/>
      <c r="AK111" s="282"/>
      <c r="AL111" s="282"/>
      <c r="AM111" s="282">
        <v>12</v>
      </c>
      <c r="AN111" s="282"/>
      <c r="AO111" s="282"/>
      <c r="AP111" s="282"/>
      <c r="AQ111" s="282">
        <v>5</v>
      </c>
      <c r="AR111" s="282"/>
      <c r="AS111" s="282"/>
      <c r="AT111" s="282"/>
      <c r="AU111" s="282" t="s">
        <v>744</v>
      </c>
      <c r="AV111" s="282"/>
      <c r="AW111" s="282"/>
      <c r="AX111" s="283"/>
      <c r="AY111">
        <f>$AY$109</f>
        <v>1</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108" t="s">
        <v>777</v>
      </c>
      <c r="H116" s="108"/>
      <c r="I116" s="108"/>
      <c r="J116" s="108"/>
      <c r="K116" s="108"/>
      <c r="L116" s="108"/>
      <c r="M116" s="108"/>
      <c r="N116" s="108"/>
      <c r="O116" s="108"/>
      <c r="P116" s="108"/>
      <c r="Q116" s="108"/>
      <c r="R116" s="108"/>
      <c r="S116" s="108"/>
      <c r="T116" s="108"/>
      <c r="U116" s="108"/>
      <c r="V116" s="108"/>
      <c r="W116" s="108"/>
      <c r="X116" s="109"/>
      <c r="Y116" s="454" t="s">
        <v>15</v>
      </c>
      <c r="Z116" s="455"/>
      <c r="AA116" s="456"/>
      <c r="AB116" s="461" t="s">
        <v>728</v>
      </c>
      <c r="AC116" s="462"/>
      <c r="AD116" s="463"/>
      <c r="AE116" s="282">
        <v>2038.7</v>
      </c>
      <c r="AF116" s="282"/>
      <c r="AG116" s="282"/>
      <c r="AH116" s="282"/>
      <c r="AI116" s="282">
        <v>1796.9</v>
      </c>
      <c r="AJ116" s="282"/>
      <c r="AK116" s="282"/>
      <c r="AL116" s="282"/>
      <c r="AM116" s="282">
        <v>0</v>
      </c>
      <c r="AN116" s="282"/>
      <c r="AO116" s="282"/>
      <c r="AP116" s="282"/>
      <c r="AQ116" s="218" t="s">
        <v>744</v>
      </c>
      <c r="AR116" s="219"/>
      <c r="AS116" s="219"/>
      <c r="AT116" s="219"/>
      <c r="AU116" s="219"/>
      <c r="AV116" s="219"/>
      <c r="AW116" s="219"/>
      <c r="AX116" s="221"/>
    </row>
    <row r="117" spans="1:51" ht="46.5" customHeight="1" x14ac:dyDescent="0.15">
      <c r="A117" s="438"/>
      <c r="B117" s="439"/>
      <c r="C117" s="439"/>
      <c r="D117" s="439"/>
      <c r="E117" s="439"/>
      <c r="F117" s="440"/>
      <c r="G117" s="114"/>
      <c r="H117" s="114"/>
      <c r="I117" s="114"/>
      <c r="J117" s="114"/>
      <c r="K117" s="114"/>
      <c r="L117" s="114"/>
      <c r="M117" s="114"/>
      <c r="N117" s="114"/>
      <c r="O117" s="114"/>
      <c r="P117" s="114"/>
      <c r="Q117" s="114"/>
      <c r="R117" s="114"/>
      <c r="S117" s="114"/>
      <c r="T117" s="114"/>
      <c r="U117" s="114"/>
      <c r="V117" s="114"/>
      <c r="W117" s="114"/>
      <c r="X117" s="115"/>
      <c r="Y117" s="470" t="s">
        <v>49</v>
      </c>
      <c r="Z117" s="444"/>
      <c r="AA117" s="445"/>
      <c r="AB117" s="471" t="s">
        <v>730</v>
      </c>
      <c r="AC117" s="472"/>
      <c r="AD117" s="473"/>
      <c r="AE117" s="550" t="s">
        <v>731</v>
      </c>
      <c r="AF117" s="550"/>
      <c r="AG117" s="550"/>
      <c r="AH117" s="550"/>
      <c r="AI117" s="550" t="s">
        <v>732</v>
      </c>
      <c r="AJ117" s="550"/>
      <c r="AK117" s="550"/>
      <c r="AL117" s="550"/>
      <c r="AM117" s="550" t="s">
        <v>755</v>
      </c>
      <c r="AN117" s="550"/>
      <c r="AO117" s="550"/>
      <c r="AP117" s="550"/>
      <c r="AQ117" s="550" t="s">
        <v>744</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customHeight="1" thickBo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8"/>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4"/>
      <c r="Z127" s="925"/>
      <c r="AA127" s="926"/>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0</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0</v>
      </c>
    </row>
    <row r="134" spans="1:51" ht="133.5" hidden="1"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t="s">
        <v>718</v>
      </c>
      <c r="AF134" s="208"/>
      <c r="AG134" s="208"/>
      <c r="AH134" s="208"/>
      <c r="AI134" s="207" t="s">
        <v>718</v>
      </c>
      <c r="AJ134" s="208"/>
      <c r="AK134" s="208"/>
      <c r="AL134" s="208"/>
      <c r="AM134" s="207" t="s">
        <v>718</v>
      </c>
      <c r="AN134" s="208"/>
      <c r="AO134" s="208"/>
      <c r="AP134" s="208"/>
      <c r="AQ134" s="207" t="s">
        <v>718</v>
      </c>
      <c r="AR134" s="208"/>
      <c r="AS134" s="208"/>
      <c r="AT134" s="208"/>
      <c r="AU134" s="207" t="s">
        <v>718</v>
      </c>
      <c r="AV134" s="208"/>
      <c r="AW134" s="208"/>
      <c r="AX134" s="209"/>
      <c r="AY134">
        <f>$AY$132</f>
        <v>0</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t="s">
        <v>718</v>
      </c>
      <c r="AF135" s="208"/>
      <c r="AG135" s="208"/>
      <c r="AH135" s="208"/>
      <c r="AI135" s="207" t="s">
        <v>718</v>
      </c>
      <c r="AJ135" s="208"/>
      <c r="AK135" s="208"/>
      <c r="AL135" s="208"/>
      <c r="AM135" s="207" t="s">
        <v>744</v>
      </c>
      <c r="AN135" s="208"/>
      <c r="AO135" s="208"/>
      <c r="AP135" s="208"/>
      <c r="AQ135" s="207" t="s">
        <v>718</v>
      </c>
      <c r="AR135" s="208"/>
      <c r="AS135" s="208"/>
      <c r="AT135" s="208"/>
      <c r="AU135" s="207" t="s">
        <v>718</v>
      </c>
      <c r="AV135" s="208"/>
      <c r="AW135" s="208"/>
      <c r="AX135" s="209"/>
      <c r="AY135">
        <f>$AY$132</f>
        <v>0</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1</v>
      </c>
    </row>
    <row r="138" spans="1:51" ht="162.75" customHeight="1" x14ac:dyDescent="0.15">
      <c r="A138" s="190"/>
      <c r="B138" s="187"/>
      <c r="C138" s="181"/>
      <c r="D138" s="187"/>
      <c r="E138" s="181"/>
      <c r="F138" s="182"/>
      <c r="G138" s="107" t="s">
        <v>778</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735</v>
      </c>
      <c r="AC138" s="206"/>
      <c r="AD138" s="206"/>
      <c r="AE138" s="207">
        <v>15</v>
      </c>
      <c r="AF138" s="208"/>
      <c r="AG138" s="208"/>
      <c r="AH138" s="208"/>
      <c r="AI138" s="207">
        <v>18</v>
      </c>
      <c r="AJ138" s="208"/>
      <c r="AK138" s="208"/>
      <c r="AL138" s="208"/>
      <c r="AM138" s="207">
        <v>1</v>
      </c>
      <c r="AN138" s="208"/>
      <c r="AO138" s="208"/>
      <c r="AP138" s="208"/>
      <c r="AQ138" s="207" t="s">
        <v>718</v>
      </c>
      <c r="AR138" s="830"/>
      <c r="AS138" s="830"/>
      <c r="AT138" s="831"/>
      <c r="AU138" s="207" t="s">
        <v>718</v>
      </c>
      <c r="AV138" s="208"/>
      <c r="AW138" s="208"/>
      <c r="AX138" s="209"/>
      <c r="AY138">
        <f>$AY$136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718</v>
      </c>
      <c r="AC139" s="214"/>
      <c r="AD139" s="214"/>
      <c r="AE139" s="207" t="s">
        <v>718</v>
      </c>
      <c r="AF139" s="208"/>
      <c r="AG139" s="208"/>
      <c r="AH139" s="208"/>
      <c r="AI139" s="207" t="s">
        <v>718</v>
      </c>
      <c r="AJ139" s="208"/>
      <c r="AK139" s="208"/>
      <c r="AL139" s="208"/>
      <c r="AM139" s="207" t="s">
        <v>744</v>
      </c>
      <c r="AN139" s="208"/>
      <c r="AO139" s="208"/>
      <c r="AP139" s="208"/>
      <c r="AQ139" s="207" t="s">
        <v>718</v>
      </c>
      <c r="AR139" s="208"/>
      <c r="AS139" s="208"/>
      <c r="AT139" s="208"/>
      <c r="AU139" s="207" t="s">
        <v>718</v>
      </c>
      <c r="AV139" s="208"/>
      <c r="AW139" s="208"/>
      <c r="AX139" s="209"/>
      <c r="AY139">
        <f>$AY$136</f>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$AY$140</f>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$AY$144</f>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$AY$148</f>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 t="shared" ref="AY153:AY158" si="6">$AY$152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6"/>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6"/>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6"/>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6"/>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 t="shared" ref="AY160:AY165" si="7">$AY$159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si="7"/>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7"/>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7"/>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7"/>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7"/>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 t="shared" ref="AY167:AY172" si="8">$AY$166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si="8"/>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8"/>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8"/>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8"/>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8"/>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 t="shared" ref="AY174:AY179" si="9">$AY$173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si="9"/>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9"/>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9"/>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9"/>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9"/>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6" si="10">$AY$180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si="10"/>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10"/>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10"/>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10"/>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10"/>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$AY$192</f>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$AY$196</f>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$AY$200</f>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$AY$204</f>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$AY$208</f>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 t="shared" ref="AY213:AY218" si="11">$AY$212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si="11"/>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11"/>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11"/>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11"/>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11"/>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 t="shared" ref="AY220:AY225" si="12">$AY$219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si="12"/>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12"/>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12"/>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12"/>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12"/>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 t="shared" ref="AY227:AY232" si="13">$AY$226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si="13"/>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13"/>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13"/>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13"/>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13"/>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 t="shared" ref="AY234:AY239" si="14">$AY$233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si="14"/>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14"/>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14"/>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14"/>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14"/>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 t="shared" ref="AY241:AY246" si="15">$AY$240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si="15"/>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15"/>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15"/>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15"/>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15"/>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$AY$252</f>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$AY$256</f>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$AY$260</f>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$AY$264</f>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$AY$268</f>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 t="shared" ref="AY273:AY278" si="16">$AY$272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si="16"/>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16"/>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16"/>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16"/>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16"/>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 t="shared" ref="AY280:AY285" si="17">$AY$279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si="17"/>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17"/>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17"/>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17"/>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17"/>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 t="shared" ref="AY287:AY292" si="18">$AY$286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si="18"/>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18"/>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18"/>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18"/>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18"/>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 t="shared" ref="AY294:AY299" si="19">$AY$293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si="19"/>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19"/>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19"/>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19"/>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19"/>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 t="shared" ref="AY301:AY306" si="20">$AY$300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si="20"/>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20"/>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20"/>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20"/>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20"/>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$AY$312</f>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$AY$316</f>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$AY$320</f>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$AY$324</f>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$AY$328</f>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 t="shared" ref="AY333:AY338" si="21">$AY$332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si="21"/>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21"/>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21"/>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21"/>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21"/>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 t="shared" ref="AY340:AY345" si="22">$AY$339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si="22"/>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22"/>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22"/>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22"/>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22"/>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 t="shared" ref="AY347:AY352" si="23">$AY$346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si="23"/>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23"/>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23"/>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23"/>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23"/>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 t="shared" ref="AY354:AY359" si="24">$AY$353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si="24"/>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24"/>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24"/>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24"/>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24"/>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 t="shared" ref="AY361:AY366" si="25">$AY$360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si="25"/>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25"/>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25"/>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25"/>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25"/>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$AY$372</f>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$AY$376</f>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$AY$380</f>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$AY$384</f>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$AY$388</f>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 t="shared" ref="AY393:AY398" si="26">$AY$392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si="26"/>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26"/>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26"/>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26"/>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26"/>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 t="shared" ref="AY400:AY405" si="27">$AY$399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si="27"/>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27"/>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27"/>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27"/>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27"/>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 t="shared" ref="AY407:AY412" si="28">$AY$406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si="28"/>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28"/>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28"/>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28"/>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28"/>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 t="shared" ref="AY414:AY419" si="29">$AY$413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si="29"/>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29"/>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29"/>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29"/>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29"/>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 t="shared" ref="AY421:AY426" si="30">$AY$420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si="30"/>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30"/>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30"/>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30"/>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30"/>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766</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customHeight="1" x14ac:dyDescent="0.15">
      <c r="A430" s="190"/>
      <c r="B430" s="187"/>
      <c r="C430" s="179" t="s">
        <v>672</v>
      </c>
      <c r="D430" s="929"/>
      <c r="E430" s="175" t="s">
        <v>400</v>
      </c>
      <c r="F430" s="895"/>
      <c r="G430" s="896" t="s">
        <v>252</v>
      </c>
      <c r="H430" s="126"/>
      <c r="I430" s="126"/>
      <c r="J430" s="897" t="s">
        <v>718</v>
      </c>
      <c r="K430" s="898"/>
      <c r="L430" s="898"/>
      <c r="M430" s="898"/>
      <c r="N430" s="898"/>
      <c r="O430" s="898"/>
      <c r="P430" s="898"/>
      <c r="Q430" s="898"/>
      <c r="R430" s="898"/>
      <c r="S430" s="898"/>
      <c r="T430" s="89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c r="AN433" s="208"/>
      <c r="AO433" s="208"/>
      <c r="AP433" s="337"/>
      <c r="AQ433" s="336" t="s">
        <v>718</v>
      </c>
      <c r="AR433" s="208"/>
      <c r="AS433" s="208"/>
      <c r="AT433" s="337"/>
      <c r="AU433" s="208" t="s">
        <v>718</v>
      </c>
      <c r="AV433" s="208"/>
      <c r="AW433" s="208"/>
      <c r="AX433" s="209"/>
      <c r="AY433">
        <f>$AY$431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c r="AN434" s="208"/>
      <c r="AO434" s="208"/>
      <c r="AP434" s="337"/>
      <c r="AQ434" s="336" t="s">
        <v>718</v>
      </c>
      <c r="AR434" s="208"/>
      <c r="AS434" s="208"/>
      <c r="AT434" s="337"/>
      <c r="AU434" s="208" t="s">
        <v>718</v>
      </c>
      <c r="AV434" s="208"/>
      <c r="AW434" s="208"/>
      <c r="AX434" s="209"/>
      <c r="AY434">
        <f>$AY$431</f>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718</v>
      </c>
      <c r="AF435" s="208"/>
      <c r="AG435" s="208"/>
      <c r="AH435" s="337"/>
      <c r="AI435" s="336" t="s">
        <v>718</v>
      </c>
      <c r="AJ435" s="208"/>
      <c r="AK435" s="208"/>
      <c r="AL435" s="208"/>
      <c r="AM435" s="336"/>
      <c r="AN435" s="208"/>
      <c r="AO435" s="208"/>
      <c r="AP435" s="337"/>
      <c r="AQ435" s="336" t="s">
        <v>718</v>
      </c>
      <c r="AR435" s="208"/>
      <c r="AS435" s="208"/>
      <c r="AT435" s="337"/>
      <c r="AU435" s="208" t="s">
        <v>718</v>
      </c>
      <c r="AV435" s="208"/>
      <c r="AW435" s="208"/>
      <c r="AX435" s="209"/>
      <c r="AY435">
        <f>$AY$431</f>
        <v>1</v>
      </c>
    </row>
    <row r="436" spans="1:51" ht="18.75"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1</v>
      </c>
    </row>
    <row r="437" spans="1:51" ht="18.75"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1</v>
      </c>
    </row>
    <row r="438" spans="1:51" ht="23.25" customHeight="1" x14ac:dyDescent="0.15">
      <c r="A438" s="190"/>
      <c r="B438" s="187"/>
      <c r="C438" s="181"/>
      <c r="D438" s="187"/>
      <c r="E438" s="338"/>
      <c r="F438" s="339"/>
      <c r="G438" s="107" t="s">
        <v>718</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718</v>
      </c>
      <c r="AC438" s="214"/>
      <c r="AD438" s="214"/>
      <c r="AE438" s="336" t="s">
        <v>718</v>
      </c>
      <c r="AF438" s="208"/>
      <c r="AG438" s="208"/>
      <c r="AH438" s="208"/>
      <c r="AI438" s="336" t="s">
        <v>718</v>
      </c>
      <c r="AJ438" s="208"/>
      <c r="AK438" s="208"/>
      <c r="AL438" s="208"/>
      <c r="AM438" s="336"/>
      <c r="AN438" s="208"/>
      <c r="AO438" s="208"/>
      <c r="AP438" s="337"/>
      <c r="AQ438" s="336" t="s">
        <v>718</v>
      </c>
      <c r="AR438" s="208"/>
      <c r="AS438" s="208"/>
      <c r="AT438" s="337"/>
      <c r="AU438" s="208" t="s">
        <v>718</v>
      </c>
      <c r="AV438" s="208"/>
      <c r="AW438" s="208"/>
      <c r="AX438" s="209"/>
      <c r="AY438">
        <f>$AY$436</f>
        <v>1</v>
      </c>
    </row>
    <row r="439" spans="1:51" ht="23.25"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718</v>
      </c>
      <c r="AC439" s="206"/>
      <c r="AD439" s="206"/>
      <c r="AE439" s="336" t="s">
        <v>718</v>
      </c>
      <c r="AF439" s="208"/>
      <c r="AG439" s="208"/>
      <c r="AH439" s="337"/>
      <c r="AI439" s="336" t="s">
        <v>718</v>
      </c>
      <c r="AJ439" s="208"/>
      <c r="AK439" s="208"/>
      <c r="AL439" s="208"/>
      <c r="AM439" s="336"/>
      <c r="AN439" s="208"/>
      <c r="AO439" s="208"/>
      <c r="AP439" s="337"/>
      <c r="AQ439" s="336" t="s">
        <v>718</v>
      </c>
      <c r="AR439" s="208"/>
      <c r="AS439" s="208"/>
      <c r="AT439" s="337"/>
      <c r="AU439" s="208" t="s">
        <v>718</v>
      </c>
      <c r="AV439" s="208"/>
      <c r="AW439" s="208"/>
      <c r="AX439" s="209"/>
      <c r="AY439">
        <f>$AY$436</f>
        <v>1</v>
      </c>
    </row>
    <row r="440" spans="1:51" ht="23.25"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t="s">
        <v>718</v>
      </c>
      <c r="AF440" s="208"/>
      <c r="AG440" s="208"/>
      <c r="AH440" s="337"/>
      <c r="AI440" s="336" t="s">
        <v>718</v>
      </c>
      <c r="AJ440" s="208"/>
      <c r="AK440" s="208"/>
      <c r="AL440" s="208"/>
      <c r="AM440" s="336"/>
      <c r="AN440" s="208"/>
      <c r="AO440" s="208"/>
      <c r="AP440" s="337"/>
      <c r="AQ440" s="336" t="s">
        <v>718</v>
      </c>
      <c r="AR440" s="208"/>
      <c r="AS440" s="208"/>
      <c r="AT440" s="337"/>
      <c r="AU440" s="208" t="s">
        <v>718</v>
      </c>
      <c r="AV440" s="208"/>
      <c r="AW440" s="208"/>
      <c r="AX440" s="209"/>
      <c r="AY440">
        <f>$AY$436</f>
        <v>1</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$AY$441</f>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$AY$441</f>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$AY$446</f>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$AY$446</f>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$AY$451</f>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$AY$451</f>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$AY$456</f>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$AY$456</f>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$AY$461</f>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$AY$461</f>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$AY$466</f>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$AY$466</f>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$AY$471</f>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$AY$471</f>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$AY$476</f>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$AY$476</f>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6" t="s">
        <v>252</v>
      </c>
      <c r="H484" s="126"/>
      <c r="I484" s="12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$AY$485</f>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$AY$485</f>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$AY$490</f>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$AY$490</f>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$AY$495</f>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$AY$495</f>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$AY$500</f>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$AY$500</f>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$AY$505</f>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$AY$505</f>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$AY$510</f>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$AY$510</f>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$AY$515</f>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$AY$515</f>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$AY$520</f>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$AY$520</f>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$AY$525</f>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$AY$525</f>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$AY$530</f>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$AY$530</f>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6" t="s">
        <v>252</v>
      </c>
      <c r="H538" s="126"/>
      <c r="I538" s="12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$AY$539</f>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$AY$539</f>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$AY$544</f>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$AY$544</f>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$AY$549</f>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$AY$549</f>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$AY$554</f>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$AY$554</f>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$AY$559</f>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$AY$559</f>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$AY$564</f>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$AY$564</f>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$AY$569</f>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$AY$569</f>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$AY$574</f>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$AY$574</f>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$AY$579</f>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$AY$579</f>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$AY$584</f>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$AY$584</f>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6" t="s">
        <v>252</v>
      </c>
      <c r="H592" s="126"/>
      <c r="I592" s="12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$AY$593</f>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$AY$593</f>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$AY$598</f>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$AY$598</f>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$AY$603</f>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$AY$603</f>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$AY$608</f>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$AY$608</f>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$AY$613</f>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$AY$613</f>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$AY$618</f>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$AY$618</f>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$AY$623</f>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$AY$623</f>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$AY$628</f>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$AY$628</f>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$AY$633</f>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$AY$633</f>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$AY$638</f>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$AY$638</f>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6" t="s">
        <v>252</v>
      </c>
      <c r="H646" s="126"/>
      <c r="I646" s="12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$AY$647</f>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$AY$647</f>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$AY$652</f>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$AY$652</f>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$AY$657</f>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$AY$657</f>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$AY$662</f>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$AY$662</f>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$AY$667</f>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$AY$667</f>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$AY$672</f>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$AY$672</f>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$AY$677</f>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$AY$677</f>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$AY$682</f>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$AY$682</f>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$AY$687</f>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$AY$687</f>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$AY$692</f>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$AY$692</f>
        <v>0</v>
      </c>
    </row>
    <row r="697" spans="1:51" ht="23.85"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84.95" customHeight="1" x14ac:dyDescent="0.15">
      <c r="A702" s="867" t="s">
        <v>140</v>
      </c>
      <c r="B702" s="868"/>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741</v>
      </c>
      <c r="AE702" s="342"/>
      <c r="AF702" s="342"/>
      <c r="AG702" s="379" t="s">
        <v>767</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9"/>
      <c r="B703" s="870"/>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741</v>
      </c>
      <c r="AE703" s="323"/>
      <c r="AF703" s="323"/>
      <c r="AG703" s="104" t="s">
        <v>745</v>
      </c>
      <c r="AH703" s="105"/>
      <c r="AI703" s="105"/>
      <c r="AJ703" s="105"/>
      <c r="AK703" s="105"/>
      <c r="AL703" s="105"/>
      <c r="AM703" s="105"/>
      <c r="AN703" s="105"/>
      <c r="AO703" s="105"/>
      <c r="AP703" s="105"/>
      <c r="AQ703" s="105"/>
      <c r="AR703" s="105"/>
      <c r="AS703" s="105"/>
      <c r="AT703" s="105"/>
      <c r="AU703" s="105"/>
      <c r="AV703" s="105"/>
      <c r="AW703" s="105"/>
      <c r="AX703" s="106"/>
    </row>
    <row r="704" spans="1:51" ht="180" customHeight="1" x14ac:dyDescent="0.15">
      <c r="A704" s="871"/>
      <c r="B704" s="872"/>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741</v>
      </c>
      <c r="AE704" s="781"/>
      <c r="AF704" s="781"/>
      <c r="AG704" s="168" t="s">
        <v>768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741</v>
      </c>
      <c r="AE705" s="713"/>
      <c r="AF705" s="713"/>
      <c r="AG705" s="128" t="s">
        <v>747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2" t="s">
        <v>746</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80.099999999999994"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741</v>
      </c>
      <c r="AE708" s="603"/>
      <c r="AF708" s="603"/>
      <c r="AG708" s="740" t="s">
        <v>769</v>
      </c>
      <c r="AH708" s="741"/>
      <c r="AI708" s="741"/>
      <c r="AJ708" s="741"/>
      <c r="AK708" s="741"/>
      <c r="AL708" s="741"/>
      <c r="AM708" s="741"/>
      <c r="AN708" s="741"/>
      <c r="AO708" s="741"/>
      <c r="AP708" s="741"/>
      <c r="AQ708" s="741"/>
      <c r="AR708" s="741"/>
      <c r="AS708" s="741"/>
      <c r="AT708" s="741"/>
      <c r="AU708" s="741"/>
      <c r="AV708" s="741"/>
      <c r="AW708" s="741"/>
      <c r="AX708" s="742"/>
    </row>
    <row r="709" spans="1:50" ht="50.1"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741</v>
      </c>
      <c r="AE709" s="323"/>
      <c r="AF709" s="323"/>
      <c r="AG709" s="104" t="s">
        <v>749</v>
      </c>
      <c r="AH709" s="105"/>
      <c r="AI709" s="105"/>
      <c r="AJ709" s="105"/>
      <c r="AK709" s="105"/>
      <c r="AL709" s="105"/>
      <c r="AM709" s="105"/>
      <c r="AN709" s="105"/>
      <c r="AO709" s="105"/>
      <c r="AP709" s="105"/>
      <c r="AQ709" s="105"/>
      <c r="AR709" s="105"/>
      <c r="AS709" s="105"/>
      <c r="AT709" s="105"/>
      <c r="AU709" s="105"/>
      <c r="AV709" s="105"/>
      <c r="AW709" s="105"/>
      <c r="AX709" s="106"/>
    </row>
    <row r="710" spans="1:50" ht="29.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748</v>
      </c>
      <c r="AE710" s="323"/>
      <c r="AF710" s="323"/>
      <c r="AG710" s="104" t="s">
        <v>753</v>
      </c>
      <c r="AH710" s="105"/>
      <c r="AI710" s="105"/>
      <c r="AJ710" s="105"/>
      <c r="AK710" s="105"/>
      <c r="AL710" s="105"/>
      <c r="AM710" s="105"/>
      <c r="AN710" s="105"/>
      <c r="AO710" s="105"/>
      <c r="AP710" s="105"/>
      <c r="AQ710" s="105"/>
      <c r="AR710" s="105"/>
      <c r="AS710" s="105"/>
      <c r="AT710" s="105"/>
      <c r="AU710" s="105"/>
      <c r="AV710" s="105"/>
      <c r="AW710" s="105"/>
      <c r="AX710" s="106"/>
    </row>
    <row r="711" spans="1:50" ht="50.1"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741</v>
      </c>
      <c r="AE711" s="323"/>
      <c r="AF711" s="323"/>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748</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748</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741</v>
      </c>
      <c r="AE714" s="803"/>
      <c r="AF714" s="804"/>
      <c r="AG714" s="734" t="s">
        <v>756</v>
      </c>
      <c r="AH714" s="735"/>
      <c r="AI714" s="735"/>
      <c r="AJ714" s="735"/>
      <c r="AK714" s="735"/>
      <c r="AL714" s="735"/>
      <c r="AM714" s="735"/>
      <c r="AN714" s="735"/>
      <c r="AO714" s="735"/>
      <c r="AP714" s="735"/>
      <c r="AQ714" s="735"/>
      <c r="AR714" s="735"/>
      <c r="AS714" s="735"/>
      <c r="AT714" s="735"/>
      <c r="AU714" s="735"/>
      <c r="AV714" s="735"/>
      <c r="AW714" s="735"/>
      <c r="AX714" s="736"/>
    </row>
    <row r="715" spans="1:50" ht="189.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758</v>
      </c>
      <c r="AE715" s="603"/>
      <c r="AF715" s="654"/>
      <c r="AG715" s="740" t="s">
        <v>772</v>
      </c>
      <c r="AH715" s="741"/>
      <c r="AI715" s="741"/>
      <c r="AJ715" s="741"/>
      <c r="AK715" s="741"/>
      <c r="AL715" s="741"/>
      <c r="AM715" s="741"/>
      <c r="AN715" s="741"/>
      <c r="AO715" s="741"/>
      <c r="AP715" s="741"/>
      <c r="AQ715" s="741"/>
      <c r="AR715" s="741"/>
      <c r="AS715" s="741"/>
      <c r="AT715" s="741"/>
      <c r="AU715" s="741"/>
      <c r="AV715" s="741"/>
      <c r="AW715" s="741"/>
      <c r="AX715" s="742"/>
    </row>
    <row r="716" spans="1:50" ht="26.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748</v>
      </c>
      <c r="AE716" s="625"/>
      <c r="AF716" s="625"/>
      <c r="AG716" s="104" t="s">
        <v>757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748</v>
      </c>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80.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741</v>
      </c>
      <c r="AE718" s="323"/>
      <c r="AF718" s="323"/>
      <c r="AG718" s="130" t="s">
        <v>751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IF(OR(G722="　", G722=""), "", "-")</f>
        <v/>
      </c>
      <c r="J722" s="288"/>
      <c r="K722" s="288"/>
      <c r="L722" s="77" t="str">
        <f>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IF(OR(G723="　", G723=""), "", "-")</f>
        <v/>
      </c>
      <c r="J723" s="288"/>
      <c r="K723" s="288"/>
      <c r="L723" s="77" t="str">
        <f>IF(M723="","","-")</f>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IF(OR(G724="　", G724=""), "", "-")</f>
        <v/>
      </c>
      <c r="J724" s="288"/>
      <c r="K724" s="288"/>
      <c r="L724" s="77" t="str">
        <f>IF(M724="","","-")</f>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IF(OR(G725="　", G725=""), "", "-")</f>
        <v/>
      </c>
      <c r="J725" s="289"/>
      <c r="K725" s="289"/>
      <c r="L725" s="79" t="str">
        <f>IF(M725="","","-")</f>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93" customHeight="1" x14ac:dyDescent="0.15">
      <c r="A726" s="638" t="s">
        <v>48</v>
      </c>
      <c r="B726" s="797"/>
      <c r="C726" s="810" t="s">
        <v>53</v>
      </c>
      <c r="D726" s="834"/>
      <c r="E726" s="834"/>
      <c r="F726" s="835"/>
      <c r="G726" s="576" t="s">
        <v>774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47.25" customHeight="1" thickBot="1" x14ac:dyDescent="0.2">
      <c r="A727" s="798"/>
      <c r="B727" s="799"/>
      <c r="C727" s="746" t="s">
        <v>57</v>
      </c>
      <c r="D727" s="747"/>
      <c r="E727" s="747"/>
      <c r="F727" s="748"/>
      <c r="G727" s="574" t="s">
        <v>773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776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752</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8" t="s">
        <v>673</v>
      </c>
      <c r="B737" s="211"/>
      <c r="C737" s="211"/>
      <c r="D737" s="212"/>
      <c r="E737" s="952" t="s">
        <v>736</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398</v>
      </c>
      <c r="B738" s="361"/>
      <c r="C738" s="361"/>
      <c r="D738" s="361"/>
      <c r="E738" s="952" t="s">
        <v>737</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397</v>
      </c>
      <c r="B739" s="361"/>
      <c r="C739" s="361"/>
      <c r="D739" s="361"/>
      <c r="E739" s="952" t="s">
        <v>738</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396</v>
      </c>
      <c r="B740" s="361"/>
      <c r="C740" s="361"/>
      <c r="D740" s="361"/>
      <c r="E740" s="952" t="s">
        <v>739</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395</v>
      </c>
      <c r="B741" s="361"/>
      <c r="C741" s="361"/>
      <c r="D741" s="361"/>
      <c r="E741" s="952" t="s">
        <v>739</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394</v>
      </c>
      <c r="B742" s="361"/>
      <c r="C742" s="361"/>
      <c r="D742" s="361"/>
      <c r="E742" s="952" t="s">
        <v>740</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393</v>
      </c>
      <c r="B743" s="361"/>
      <c r="C743" s="361"/>
      <c r="D743" s="361"/>
      <c r="E743" s="952" t="s">
        <v>740</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392</v>
      </c>
      <c r="B744" s="361"/>
      <c r="C744" s="361"/>
      <c r="D744" s="361"/>
      <c r="E744" s="952" t="s">
        <v>740</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391</v>
      </c>
      <c r="B745" s="361"/>
      <c r="C745" s="361"/>
      <c r="D745" s="361"/>
      <c r="E745" s="989" t="s">
        <v>740</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546</v>
      </c>
      <c r="B746" s="361"/>
      <c r="C746" s="361"/>
      <c r="D746" s="361"/>
      <c r="E746" s="958" t="s">
        <v>711</v>
      </c>
      <c r="F746" s="956"/>
      <c r="G746" s="956"/>
      <c r="H746" s="100" t="str">
        <f>IF(E746="","","-")</f>
        <v>-</v>
      </c>
      <c r="I746" s="956"/>
      <c r="J746" s="956"/>
      <c r="K746" s="100" t="str">
        <f>IF(I746="","","-")</f>
        <v/>
      </c>
      <c r="L746" s="957">
        <v>1</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510</v>
      </c>
      <c r="B747" s="361"/>
      <c r="C747" s="361"/>
      <c r="D747" s="361"/>
      <c r="E747" s="958" t="s">
        <v>711</v>
      </c>
      <c r="F747" s="956"/>
      <c r="G747" s="956"/>
      <c r="H747" s="100" t="str">
        <f>IF(E747="","","-")</f>
        <v>-</v>
      </c>
      <c r="I747" s="956"/>
      <c r="J747" s="956"/>
      <c r="K747" s="100" t="str">
        <f>IF(I747="","","-")</f>
        <v/>
      </c>
      <c r="L747" s="957">
        <v>1</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31">$AY$800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31"/>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31"/>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31"/>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31"/>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31"/>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31"/>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31"/>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31"/>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31"/>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31"/>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32">$AY$813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32"/>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32"/>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32"/>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32"/>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32"/>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32"/>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32"/>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32"/>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32"/>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32"/>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33">$AY$826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33"/>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33"/>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33"/>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33"/>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33"/>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33"/>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33"/>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33"/>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33"/>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33"/>
        <v>0</v>
      </c>
    </row>
    <row r="839" spans="1:51" ht="24.75"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9.950000000000003" customHeight="1" x14ac:dyDescent="0.15">
      <c r="A845" s="370">
        <v>1</v>
      </c>
      <c r="B845" s="370">
        <v>1</v>
      </c>
      <c r="C845" s="358" t="s">
        <v>754</v>
      </c>
      <c r="D845" s="343"/>
      <c r="E845" s="343"/>
      <c r="F845" s="343"/>
      <c r="G845" s="343"/>
      <c r="H845" s="343"/>
      <c r="I845" s="343"/>
      <c r="J845" s="344" t="s">
        <v>744</v>
      </c>
      <c r="K845" s="345"/>
      <c r="L845" s="345"/>
      <c r="M845" s="345"/>
      <c r="N845" s="345"/>
      <c r="O845" s="345"/>
      <c r="P845" s="359" t="s">
        <v>770</v>
      </c>
      <c r="Q845" s="346"/>
      <c r="R845" s="346"/>
      <c r="S845" s="346"/>
      <c r="T845" s="346"/>
      <c r="U845" s="346"/>
      <c r="V845" s="346"/>
      <c r="W845" s="346"/>
      <c r="X845" s="346"/>
      <c r="Y845" s="347">
        <v>0.33</v>
      </c>
      <c r="Z845" s="348"/>
      <c r="AA845" s="348"/>
      <c r="AB845" s="349"/>
      <c r="AC845" s="350"/>
      <c r="AD845" s="351"/>
      <c r="AE845" s="351"/>
      <c r="AF845" s="351"/>
      <c r="AG845" s="351"/>
      <c r="AH845" s="366" t="s">
        <v>718</v>
      </c>
      <c r="AI845" s="367"/>
      <c r="AJ845" s="367"/>
      <c r="AK845" s="367"/>
      <c r="AL845" s="354" t="s">
        <v>744</v>
      </c>
      <c r="AM845" s="355"/>
      <c r="AN845" s="355"/>
      <c r="AO845" s="356"/>
      <c r="AP845" s="357" t="s">
        <v>744</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$AY$875</f>
        <v>0</v>
      </c>
    </row>
    <row r="878" spans="1:51" ht="30"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$AY$875</f>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$AY$908</f>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$AY$941</f>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$AY$974</f>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$AY$1007</f>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$AY$1040</f>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$AY$1073</f>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Q134:AQ135 AU134:AU135 AE134:AE135 AI134:AI135 AM134:AM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36" max="16383" man="1"/>
    <brk id="126" max="16383" man="1"/>
    <brk id="699" max="16383" man="1"/>
    <brk id="714" max="16383" man="1"/>
    <brk id="727" max="16383" man="1"/>
    <brk id="78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741</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8"/>
      <c r="Z2" s="824"/>
      <c r="AA2" s="825"/>
      <c r="AB2" s="1022" t="s">
        <v>11</v>
      </c>
      <c r="AC2" s="1023"/>
      <c r="AD2" s="1024"/>
      <c r="AE2" s="1028" t="s">
        <v>391</v>
      </c>
      <c r="AF2" s="1028"/>
      <c r="AG2" s="1028"/>
      <c r="AH2" s="1028"/>
      <c r="AI2" s="1028" t="s">
        <v>413</v>
      </c>
      <c r="AJ2" s="1028"/>
      <c r="AK2" s="1028"/>
      <c r="AL2" s="556"/>
      <c r="AM2" s="1028" t="s">
        <v>510</v>
      </c>
      <c r="AN2" s="1028"/>
      <c r="AO2" s="1028"/>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3"/>
      <c r="AF3" s="913"/>
      <c r="AG3" s="913"/>
      <c r="AH3" s="913"/>
      <c r="AI3" s="913"/>
      <c r="AJ3" s="913"/>
      <c r="AK3" s="913"/>
      <c r="AL3" s="407"/>
      <c r="AM3" s="913"/>
      <c r="AN3" s="913"/>
      <c r="AO3" s="913"/>
      <c r="AP3" s="407"/>
      <c r="AQ3" s="199"/>
      <c r="AR3" s="200"/>
      <c r="AS3" s="136" t="s">
        <v>233</v>
      </c>
      <c r="AT3" s="137"/>
      <c r="AU3" s="200"/>
      <c r="AV3" s="200"/>
      <c r="AW3" s="392" t="s">
        <v>179</v>
      </c>
      <c r="AX3" s="393"/>
      <c r="AY3" s="34">
        <f t="shared" ref="AY3:AY8" si="0">$AY$2</f>
        <v>0</v>
      </c>
    </row>
    <row r="4" spans="1:51" ht="22.5" customHeight="1" x14ac:dyDescent="0.15">
      <c r="A4" s="397"/>
      <c r="B4" s="395"/>
      <c r="C4" s="395"/>
      <c r="D4" s="395"/>
      <c r="E4" s="395"/>
      <c r="F4" s="396"/>
      <c r="G4" s="563"/>
      <c r="H4" s="995"/>
      <c r="I4" s="995"/>
      <c r="J4" s="995"/>
      <c r="K4" s="995"/>
      <c r="L4" s="995"/>
      <c r="M4" s="995"/>
      <c r="N4" s="995"/>
      <c r="O4" s="996"/>
      <c r="P4" s="108"/>
      <c r="Q4" s="1003"/>
      <c r="R4" s="1003"/>
      <c r="S4" s="1003"/>
      <c r="T4" s="1003"/>
      <c r="U4" s="1003"/>
      <c r="V4" s="1003"/>
      <c r="W4" s="1003"/>
      <c r="X4" s="1004"/>
      <c r="Y4" s="1013" t="s">
        <v>12</v>
      </c>
      <c r="Z4" s="1014"/>
      <c r="AA4" s="1015"/>
      <c r="AB4" s="460"/>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si="0"/>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2"/>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2"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 t="shared" si="0"/>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8"/>
      <c r="Z9" s="824"/>
      <c r="AA9" s="825"/>
      <c r="AB9" s="1022" t="s">
        <v>11</v>
      </c>
      <c r="AC9" s="1023"/>
      <c r="AD9" s="1024"/>
      <c r="AE9" s="1028" t="s">
        <v>391</v>
      </c>
      <c r="AF9" s="1028"/>
      <c r="AG9" s="1028"/>
      <c r="AH9" s="1028"/>
      <c r="AI9" s="1028" t="s">
        <v>413</v>
      </c>
      <c r="AJ9" s="1028"/>
      <c r="AK9" s="1028"/>
      <c r="AL9" s="556"/>
      <c r="AM9" s="1028" t="s">
        <v>510</v>
      </c>
      <c r="AN9" s="1028"/>
      <c r="AO9" s="1028"/>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3"/>
      <c r="AF10" s="913"/>
      <c r="AG10" s="913"/>
      <c r="AH10" s="913"/>
      <c r="AI10" s="913"/>
      <c r="AJ10" s="913"/>
      <c r="AK10" s="913"/>
      <c r="AL10" s="407"/>
      <c r="AM10" s="913"/>
      <c r="AN10" s="913"/>
      <c r="AO10" s="913"/>
      <c r="AP10" s="407"/>
      <c r="AQ10" s="199"/>
      <c r="AR10" s="200"/>
      <c r="AS10" s="136" t="s">
        <v>233</v>
      </c>
      <c r="AT10" s="137"/>
      <c r="AU10" s="200"/>
      <c r="AV10" s="200"/>
      <c r="AW10" s="392" t="s">
        <v>179</v>
      </c>
      <c r="AX10" s="393"/>
      <c r="AY10" s="34">
        <f t="shared" ref="AY10:AY15" si="1">$AY$9</f>
        <v>0</v>
      </c>
    </row>
    <row r="11" spans="1:51" ht="22.5" customHeight="1" x14ac:dyDescent="0.15">
      <c r="A11" s="397"/>
      <c r="B11" s="395"/>
      <c r="C11" s="395"/>
      <c r="D11" s="395"/>
      <c r="E11" s="395"/>
      <c r="F11" s="396"/>
      <c r="G11" s="563"/>
      <c r="H11" s="995"/>
      <c r="I11" s="995"/>
      <c r="J11" s="995"/>
      <c r="K11" s="995"/>
      <c r="L11" s="995"/>
      <c r="M11" s="995"/>
      <c r="N11" s="995"/>
      <c r="O11" s="996"/>
      <c r="P11" s="108"/>
      <c r="Q11" s="1003"/>
      <c r="R11" s="1003"/>
      <c r="S11" s="1003"/>
      <c r="T11" s="1003"/>
      <c r="U11" s="1003"/>
      <c r="V11" s="1003"/>
      <c r="W11" s="1003"/>
      <c r="X11" s="1004"/>
      <c r="Y11" s="1013" t="s">
        <v>12</v>
      </c>
      <c r="Z11" s="1014"/>
      <c r="AA11" s="1015"/>
      <c r="AB11" s="460"/>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si="1"/>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2"/>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2"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8"/>
      <c r="Z16" s="824"/>
      <c r="AA16" s="825"/>
      <c r="AB16" s="1022" t="s">
        <v>11</v>
      </c>
      <c r="AC16" s="1023"/>
      <c r="AD16" s="1024"/>
      <c r="AE16" s="1028" t="s">
        <v>391</v>
      </c>
      <c r="AF16" s="1028"/>
      <c r="AG16" s="1028"/>
      <c r="AH16" s="1028"/>
      <c r="AI16" s="1028" t="s">
        <v>413</v>
      </c>
      <c r="AJ16" s="1028"/>
      <c r="AK16" s="1028"/>
      <c r="AL16" s="556"/>
      <c r="AM16" s="1028" t="s">
        <v>510</v>
      </c>
      <c r="AN16" s="1028"/>
      <c r="AO16" s="1028"/>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3"/>
      <c r="AF17" s="913"/>
      <c r="AG17" s="913"/>
      <c r="AH17" s="913"/>
      <c r="AI17" s="913"/>
      <c r="AJ17" s="913"/>
      <c r="AK17" s="913"/>
      <c r="AL17" s="407"/>
      <c r="AM17" s="913"/>
      <c r="AN17" s="913"/>
      <c r="AO17" s="913"/>
      <c r="AP17" s="407"/>
      <c r="AQ17" s="199"/>
      <c r="AR17" s="200"/>
      <c r="AS17" s="136" t="s">
        <v>233</v>
      </c>
      <c r="AT17" s="137"/>
      <c r="AU17" s="200"/>
      <c r="AV17" s="200"/>
      <c r="AW17" s="392" t="s">
        <v>179</v>
      </c>
      <c r="AX17" s="393"/>
      <c r="AY17" s="34">
        <f t="shared" ref="AY17:AY22" si="2">$AY$16</f>
        <v>0</v>
      </c>
    </row>
    <row r="18" spans="1:51" ht="22.5" customHeight="1" x14ac:dyDescent="0.15">
      <c r="A18" s="397"/>
      <c r="B18" s="395"/>
      <c r="C18" s="395"/>
      <c r="D18" s="395"/>
      <c r="E18" s="395"/>
      <c r="F18" s="396"/>
      <c r="G18" s="563"/>
      <c r="H18" s="995"/>
      <c r="I18" s="995"/>
      <c r="J18" s="995"/>
      <c r="K18" s="995"/>
      <c r="L18" s="995"/>
      <c r="M18" s="995"/>
      <c r="N18" s="995"/>
      <c r="O18" s="996"/>
      <c r="P18" s="108"/>
      <c r="Q18" s="1003"/>
      <c r="R18" s="1003"/>
      <c r="S18" s="1003"/>
      <c r="T18" s="1003"/>
      <c r="U18" s="1003"/>
      <c r="V18" s="1003"/>
      <c r="W18" s="1003"/>
      <c r="X18" s="1004"/>
      <c r="Y18" s="1013" t="s">
        <v>12</v>
      </c>
      <c r="Z18" s="1014"/>
      <c r="AA18" s="1015"/>
      <c r="AB18" s="460"/>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si="2"/>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2"/>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2"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8"/>
      <c r="Z23" s="824"/>
      <c r="AA23" s="825"/>
      <c r="AB23" s="1022" t="s">
        <v>11</v>
      </c>
      <c r="AC23" s="1023"/>
      <c r="AD23" s="1024"/>
      <c r="AE23" s="1028" t="s">
        <v>391</v>
      </c>
      <c r="AF23" s="1028"/>
      <c r="AG23" s="1028"/>
      <c r="AH23" s="1028"/>
      <c r="AI23" s="1028" t="s">
        <v>413</v>
      </c>
      <c r="AJ23" s="1028"/>
      <c r="AK23" s="1028"/>
      <c r="AL23" s="556"/>
      <c r="AM23" s="1028" t="s">
        <v>510</v>
      </c>
      <c r="AN23" s="1028"/>
      <c r="AO23" s="1028"/>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3"/>
      <c r="AF24" s="913"/>
      <c r="AG24" s="913"/>
      <c r="AH24" s="913"/>
      <c r="AI24" s="913"/>
      <c r="AJ24" s="913"/>
      <c r="AK24" s="913"/>
      <c r="AL24" s="407"/>
      <c r="AM24" s="913"/>
      <c r="AN24" s="913"/>
      <c r="AO24" s="913"/>
      <c r="AP24" s="407"/>
      <c r="AQ24" s="199"/>
      <c r="AR24" s="200"/>
      <c r="AS24" s="136" t="s">
        <v>233</v>
      </c>
      <c r="AT24" s="137"/>
      <c r="AU24" s="200"/>
      <c r="AV24" s="200"/>
      <c r="AW24" s="392" t="s">
        <v>179</v>
      </c>
      <c r="AX24" s="393"/>
      <c r="AY24" s="34">
        <f t="shared" ref="AY24:AY29" si="3">$AY$23</f>
        <v>0</v>
      </c>
    </row>
    <row r="25" spans="1:51" ht="22.5" customHeight="1" x14ac:dyDescent="0.15">
      <c r="A25" s="397"/>
      <c r="B25" s="395"/>
      <c r="C25" s="395"/>
      <c r="D25" s="395"/>
      <c r="E25" s="395"/>
      <c r="F25" s="396"/>
      <c r="G25" s="563"/>
      <c r="H25" s="995"/>
      <c r="I25" s="995"/>
      <c r="J25" s="995"/>
      <c r="K25" s="995"/>
      <c r="L25" s="995"/>
      <c r="M25" s="995"/>
      <c r="N25" s="995"/>
      <c r="O25" s="996"/>
      <c r="P25" s="108"/>
      <c r="Q25" s="1003"/>
      <c r="R25" s="1003"/>
      <c r="S25" s="1003"/>
      <c r="T25" s="1003"/>
      <c r="U25" s="1003"/>
      <c r="V25" s="1003"/>
      <c r="W25" s="1003"/>
      <c r="X25" s="1004"/>
      <c r="Y25" s="1013" t="s">
        <v>12</v>
      </c>
      <c r="Z25" s="1014"/>
      <c r="AA25" s="1015"/>
      <c r="AB25" s="460"/>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si="3"/>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2"/>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2"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8"/>
      <c r="Z30" s="824"/>
      <c r="AA30" s="825"/>
      <c r="AB30" s="1022" t="s">
        <v>11</v>
      </c>
      <c r="AC30" s="1023"/>
      <c r="AD30" s="1024"/>
      <c r="AE30" s="1028" t="s">
        <v>391</v>
      </c>
      <c r="AF30" s="1028"/>
      <c r="AG30" s="1028"/>
      <c r="AH30" s="1028"/>
      <c r="AI30" s="1028" t="s">
        <v>413</v>
      </c>
      <c r="AJ30" s="1028"/>
      <c r="AK30" s="1028"/>
      <c r="AL30" s="556"/>
      <c r="AM30" s="1028" t="s">
        <v>510</v>
      </c>
      <c r="AN30" s="1028"/>
      <c r="AO30" s="1028"/>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3"/>
      <c r="AF31" s="913"/>
      <c r="AG31" s="913"/>
      <c r="AH31" s="913"/>
      <c r="AI31" s="913"/>
      <c r="AJ31" s="913"/>
      <c r="AK31" s="913"/>
      <c r="AL31" s="407"/>
      <c r="AM31" s="913"/>
      <c r="AN31" s="913"/>
      <c r="AO31" s="913"/>
      <c r="AP31" s="407"/>
      <c r="AQ31" s="199"/>
      <c r="AR31" s="200"/>
      <c r="AS31" s="136" t="s">
        <v>233</v>
      </c>
      <c r="AT31" s="137"/>
      <c r="AU31" s="200"/>
      <c r="AV31" s="200"/>
      <c r="AW31" s="392" t="s">
        <v>179</v>
      </c>
      <c r="AX31" s="393"/>
      <c r="AY31" s="34">
        <f t="shared" ref="AY31:AY36" si="4">$AY$30</f>
        <v>0</v>
      </c>
    </row>
    <row r="32" spans="1:51" ht="22.5" customHeight="1" x14ac:dyDescent="0.15">
      <c r="A32" s="397"/>
      <c r="B32" s="395"/>
      <c r="C32" s="395"/>
      <c r="D32" s="395"/>
      <c r="E32" s="395"/>
      <c r="F32" s="396"/>
      <c r="G32" s="563"/>
      <c r="H32" s="995"/>
      <c r="I32" s="995"/>
      <c r="J32" s="995"/>
      <c r="K32" s="995"/>
      <c r="L32" s="995"/>
      <c r="M32" s="995"/>
      <c r="N32" s="995"/>
      <c r="O32" s="996"/>
      <c r="P32" s="108"/>
      <c r="Q32" s="1003"/>
      <c r="R32" s="1003"/>
      <c r="S32" s="1003"/>
      <c r="T32" s="1003"/>
      <c r="U32" s="1003"/>
      <c r="V32" s="1003"/>
      <c r="W32" s="1003"/>
      <c r="X32" s="1004"/>
      <c r="Y32" s="1013" t="s">
        <v>12</v>
      </c>
      <c r="Z32" s="1014"/>
      <c r="AA32" s="1015"/>
      <c r="AB32" s="460"/>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si="4"/>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2"/>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2"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8"/>
      <c r="Z37" s="824"/>
      <c r="AA37" s="825"/>
      <c r="AB37" s="1022" t="s">
        <v>11</v>
      </c>
      <c r="AC37" s="1023"/>
      <c r="AD37" s="1024"/>
      <c r="AE37" s="1028" t="s">
        <v>391</v>
      </c>
      <c r="AF37" s="1028"/>
      <c r="AG37" s="1028"/>
      <c r="AH37" s="1028"/>
      <c r="AI37" s="1028" t="s">
        <v>413</v>
      </c>
      <c r="AJ37" s="1028"/>
      <c r="AK37" s="1028"/>
      <c r="AL37" s="556"/>
      <c r="AM37" s="1028" t="s">
        <v>510</v>
      </c>
      <c r="AN37" s="1028"/>
      <c r="AO37" s="1028"/>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3"/>
      <c r="AF38" s="913"/>
      <c r="AG38" s="913"/>
      <c r="AH38" s="913"/>
      <c r="AI38" s="913"/>
      <c r="AJ38" s="913"/>
      <c r="AK38" s="913"/>
      <c r="AL38" s="407"/>
      <c r="AM38" s="913"/>
      <c r="AN38" s="913"/>
      <c r="AO38" s="913"/>
      <c r="AP38" s="407"/>
      <c r="AQ38" s="199"/>
      <c r="AR38" s="200"/>
      <c r="AS38" s="136" t="s">
        <v>233</v>
      </c>
      <c r="AT38" s="137"/>
      <c r="AU38" s="200"/>
      <c r="AV38" s="200"/>
      <c r="AW38" s="392" t="s">
        <v>179</v>
      </c>
      <c r="AX38" s="393"/>
      <c r="AY38" s="34">
        <f t="shared" ref="AY38:AY43" si="5">$AY$37</f>
        <v>0</v>
      </c>
    </row>
    <row r="39" spans="1:51" ht="22.5" customHeight="1" x14ac:dyDescent="0.15">
      <c r="A39" s="397"/>
      <c r="B39" s="395"/>
      <c r="C39" s="395"/>
      <c r="D39" s="395"/>
      <c r="E39" s="395"/>
      <c r="F39" s="396"/>
      <c r="G39" s="563"/>
      <c r="H39" s="995"/>
      <c r="I39" s="995"/>
      <c r="J39" s="995"/>
      <c r="K39" s="995"/>
      <c r="L39" s="995"/>
      <c r="M39" s="995"/>
      <c r="N39" s="995"/>
      <c r="O39" s="996"/>
      <c r="P39" s="108"/>
      <c r="Q39" s="1003"/>
      <c r="R39" s="1003"/>
      <c r="S39" s="1003"/>
      <c r="T39" s="1003"/>
      <c r="U39" s="1003"/>
      <c r="V39" s="1003"/>
      <c r="W39" s="1003"/>
      <c r="X39" s="1004"/>
      <c r="Y39" s="1013" t="s">
        <v>12</v>
      </c>
      <c r="Z39" s="1014"/>
      <c r="AA39" s="1015"/>
      <c r="AB39" s="460"/>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si="5"/>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2"/>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2"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8"/>
      <c r="Z44" s="824"/>
      <c r="AA44" s="825"/>
      <c r="AB44" s="1022" t="s">
        <v>11</v>
      </c>
      <c r="AC44" s="1023"/>
      <c r="AD44" s="1024"/>
      <c r="AE44" s="1028" t="s">
        <v>391</v>
      </c>
      <c r="AF44" s="1028"/>
      <c r="AG44" s="1028"/>
      <c r="AH44" s="1028"/>
      <c r="AI44" s="1028" t="s">
        <v>413</v>
      </c>
      <c r="AJ44" s="1028"/>
      <c r="AK44" s="1028"/>
      <c r="AL44" s="556"/>
      <c r="AM44" s="1028" t="s">
        <v>510</v>
      </c>
      <c r="AN44" s="1028"/>
      <c r="AO44" s="1028"/>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3"/>
      <c r="AF45" s="913"/>
      <c r="AG45" s="913"/>
      <c r="AH45" s="913"/>
      <c r="AI45" s="913"/>
      <c r="AJ45" s="913"/>
      <c r="AK45" s="913"/>
      <c r="AL45" s="407"/>
      <c r="AM45" s="913"/>
      <c r="AN45" s="913"/>
      <c r="AO45" s="913"/>
      <c r="AP45" s="407"/>
      <c r="AQ45" s="199"/>
      <c r="AR45" s="200"/>
      <c r="AS45" s="136" t="s">
        <v>233</v>
      </c>
      <c r="AT45" s="137"/>
      <c r="AU45" s="200"/>
      <c r="AV45" s="200"/>
      <c r="AW45" s="392" t="s">
        <v>179</v>
      </c>
      <c r="AX45" s="393"/>
      <c r="AY45" s="34">
        <f t="shared" ref="AY45:AY50" si="6">$AY$44</f>
        <v>0</v>
      </c>
    </row>
    <row r="46" spans="1:51" ht="22.5" customHeight="1" x14ac:dyDescent="0.15">
      <c r="A46" s="397"/>
      <c r="B46" s="395"/>
      <c r="C46" s="395"/>
      <c r="D46" s="395"/>
      <c r="E46" s="395"/>
      <c r="F46" s="396"/>
      <c r="G46" s="563"/>
      <c r="H46" s="995"/>
      <c r="I46" s="995"/>
      <c r="J46" s="995"/>
      <c r="K46" s="995"/>
      <c r="L46" s="995"/>
      <c r="M46" s="995"/>
      <c r="N46" s="995"/>
      <c r="O46" s="996"/>
      <c r="P46" s="108"/>
      <c r="Q46" s="1003"/>
      <c r="R46" s="1003"/>
      <c r="S46" s="1003"/>
      <c r="T46" s="1003"/>
      <c r="U46" s="1003"/>
      <c r="V46" s="1003"/>
      <c r="W46" s="1003"/>
      <c r="X46" s="1004"/>
      <c r="Y46" s="1013" t="s">
        <v>12</v>
      </c>
      <c r="Z46" s="1014"/>
      <c r="AA46" s="1015"/>
      <c r="AB46" s="460"/>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si="6"/>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2"/>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2"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8"/>
      <c r="Z51" s="824"/>
      <c r="AA51" s="825"/>
      <c r="AB51" s="556" t="s">
        <v>11</v>
      </c>
      <c r="AC51" s="1023"/>
      <c r="AD51" s="1024"/>
      <c r="AE51" s="1028" t="s">
        <v>391</v>
      </c>
      <c r="AF51" s="1028"/>
      <c r="AG51" s="1028"/>
      <c r="AH51" s="1028"/>
      <c r="AI51" s="1028" t="s">
        <v>413</v>
      </c>
      <c r="AJ51" s="1028"/>
      <c r="AK51" s="1028"/>
      <c r="AL51" s="556"/>
      <c r="AM51" s="1028" t="s">
        <v>510</v>
      </c>
      <c r="AN51" s="1028"/>
      <c r="AO51" s="1028"/>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3"/>
      <c r="AF52" s="913"/>
      <c r="AG52" s="913"/>
      <c r="AH52" s="913"/>
      <c r="AI52" s="913"/>
      <c r="AJ52" s="913"/>
      <c r="AK52" s="913"/>
      <c r="AL52" s="407"/>
      <c r="AM52" s="913"/>
      <c r="AN52" s="913"/>
      <c r="AO52" s="913"/>
      <c r="AP52" s="407"/>
      <c r="AQ52" s="199"/>
      <c r="AR52" s="200"/>
      <c r="AS52" s="136" t="s">
        <v>233</v>
      </c>
      <c r="AT52" s="137"/>
      <c r="AU52" s="200"/>
      <c r="AV52" s="200"/>
      <c r="AW52" s="392" t="s">
        <v>179</v>
      </c>
      <c r="AX52" s="393"/>
      <c r="AY52" s="34">
        <f t="shared" ref="AY52:AY57" si="7">$AY$51</f>
        <v>0</v>
      </c>
    </row>
    <row r="53" spans="1:51" ht="22.5" customHeight="1" x14ac:dyDescent="0.15">
      <c r="A53" s="397"/>
      <c r="B53" s="395"/>
      <c r="C53" s="395"/>
      <c r="D53" s="395"/>
      <c r="E53" s="395"/>
      <c r="F53" s="396"/>
      <c r="G53" s="563"/>
      <c r="H53" s="995"/>
      <c r="I53" s="995"/>
      <c r="J53" s="995"/>
      <c r="K53" s="995"/>
      <c r="L53" s="995"/>
      <c r="M53" s="995"/>
      <c r="N53" s="995"/>
      <c r="O53" s="996"/>
      <c r="P53" s="108"/>
      <c r="Q53" s="1003"/>
      <c r="R53" s="1003"/>
      <c r="S53" s="1003"/>
      <c r="T53" s="1003"/>
      <c r="U53" s="1003"/>
      <c r="V53" s="1003"/>
      <c r="W53" s="1003"/>
      <c r="X53" s="1004"/>
      <c r="Y53" s="1013" t="s">
        <v>12</v>
      </c>
      <c r="Z53" s="1014"/>
      <c r="AA53" s="1015"/>
      <c r="AB53" s="460"/>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si="7"/>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2"/>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2"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8"/>
      <c r="Z58" s="824"/>
      <c r="AA58" s="825"/>
      <c r="AB58" s="1022" t="s">
        <v>11</v>
      </c>
      <c r="AC58" s="1023"/>
      <c r="AD58" s="1024"/>
      <c r="AE58" s="1028" t="s">
        <v>391</v>
      </c>
      <c r="AF58" s="1028"/>
      <c r="AG58" s="1028"/>
      <c r="AH58" s="1028"/>
      <c r="AI58" s="1028" t="s">
        <v>413</v>
      </c>
      <c r="AJ58" s="1028"/>
      <c r="AK58" s="1028"/>
      <c r="AL58" s="556"/>
      <c r="AM58" s="1028" t="s">
        <v>510</v>
      </c>
      <c r="AN58" s="1028"/>
      <c r="AO58" s="1028"/>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3"/>
      <c r="AF59" s="913"/>
      <c r="AG59" s="913"/>
      <c r="AH59" s="913"/>
      <c r="AI59" s="913"/>
      <c r="AJ59" s="913"/>
      <c r="AK59" s="913"/>
      <c r="AL59" s="407"/>
      <c r="AM59" s="913"/>
      <c r="AN59" s="913"/>
      <c r="AO59" s="913"/>
      <c r="AP59" s="407"/>
      <c r="AQ59" s="199"/>
      <c r="AR59" s="200"/>
      <c r="AS59" s="136" t="s">
        <v>233</v>
      </c>
      <c r="AT59" s="137"/>
      <c r="AU59" s="200"/>
      <c r="AV59" s="200"/>
      <c r="AW59" s="392" t="s">
        <v>179</v>
      </c>
      <c r="AX59" s="393"/>
      <c r="AY59" s="34">
        <f t="shared" ref="AY59:AY64" si="8">$AY$58</f>
        <v>0</v>
      </c>
    </row>
    <row r="60" spans="1:51" ht="22.5" customHeight="1" x14ac:dyDescent="0.15">
      <c r="A60" s="397"/>
      <c r="B60" s="395"/>
      <c r="C60" s="395"/>
      <c r="D60" s="395"/>
      <c r="E60" s="395"/>
      <c r="F60" s="396"/>
      <c r="G60" s="563"/>
      <c r="H60" s="995"/>
      <c r="I60" s="995"/>
      <c r="J60" s="995"/>
      <c r="K60" s="995"/>
      <c r="L60" s="995"/>
      <c r="M60" s="995"/>
      <c r="N60" s="995"/>
      <c r="O60" s="996"/>
      <c r="P60" s="108"/>
      <c r="Q60" s="1003"/>
      <c r="R60" s="1003"/>
      <c r="S60" s="1003"/>
      <c r="T60" s="1003"/>
      <c r="U60" s="1003"/>
      <c r="V60" s="1003"/>
      <c r="W60" s="1003"/>
      <c r="X60" s="1004"/>
      <c r="Y60" s="1013" t="s">
        <v>12</v>
      </c>
      <c r="Z60" s="1014"/>
      <c r="AA60" s="1015"/>
      <c r="AB60" s="460"/>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si="8"/>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2"/>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2"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8"/>
      <c r="Z65" s="824"/>
      <c r="AA65" s="825"/>
      <c r="AB65" s="1022" t="s">
        <v>11</v>
      </c>
      <c r="AC65" s="1023"/>
      <c r="AD65" s="1024"/>
      <c r="AE65" s="1028" t="s">
        <v>391</v>
      </c>
      <c r="AF65" s="1028"/>
      <c r="AG65" s="1028"/>
      <c r="AH65" s="1028"/>
      <c r="AI65" s="1028" t="s">
        <v>413</v>
      </c>
      <c r="AJ65" s="1028"/>
      <c r="AK65" s="1028"/>
      <c r="AL65" s="556"/>
      <c r="AM65" s="1028" t="s">
        <v>510</v>
      </c>
      <c r="AN65" s="1028"/>
      <c r="AO65" s="1028"/>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3"/>
      <c r="AF66" s="913"/>
      <c r="AG66" s="913"/>
      <c r="AH66" s="913"/>
      <c r="AI66" s="913"/>
      <c r="AJ66" s="913"/>
      <c r="AK66" s="913"/>
      <c r="AL66" s="407"/>
      <c r="AM66" s="913"/>
      <c r="AN66" s="913"/>
      <c r="AO66" s="913"/>
      <c r="AP66" s="407"/>
      <c r="AQ66" s="199"/>
      <c r="AR66" s="200"/>
      <c r="AS66" s="136" t="s">
        <v>233</v>
      </c>
      <c r="AT66" s="137"/>
      <c r="AU66" s="200"/>
      <c r="AV66" s="200"/>
      <c r="AW66" s="392" t="s">
        <v>179</v>
      </c>
      <c r="AX66" s="393"/>
      <c r="AY66" s="34">
        <f t="shared" ref="AY66:AY71" si="9">$AY$65</f>
        <v>0</v>
      </c>
    </row>
    <row r="67" spans="1:51" ht="22.5" customHeight="1" x14ac:dyDescent="0.15">
      <c r="A67" s="397"/>
      <c r="B67" s="395"/>
      <c r="C67" s="395"/>
      <c r="D67" s="395"/>
      <c r="E67" s="395"/>
      <c r="F67" s="396"/>
      <c r="G67" s="563"/>
      <c r="H67" s="995"/>
      <c r="I67" s="995"/>
      <c r="J67" s="995"/>
      <c r="K67" s="995"/>
      <c r="L67" s="995"/>
      <c r="M67" s="995"/>
      <c r="N67" s="995"/>
      <c r="O67" s="996"/>
      <c r="P67" s="108"/>
      <c r="Q67" s="1003"/>
      <c r="R67" s="1003"/>
      <c r="S67" s="1003"/>
      <c r="T67" s="1003"/>
      <c r="U67" s="1003"/>
      <c r="V67" s="1003"/>
      <c r="W67" s="1003"/>
      <c r="X67" s="1004"/>
      <c r="Y67" s="1013" t="s">
        <v>12</v>
      </c>
      <c r="Z67" s="1014"/>
      <c r="AA67" s="1015"/>
      <c r="AB67" s="460"/>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si="9"/>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2"/>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1"/>
      <c r="B4" s="1042"/>
      <c r="C4" s="1042"/>
      <c r="D4" s="1042"/>
      <c r="E4" s="1042"/>
      <c r="F4" s="1043"/>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1"/>
      <c r="B5" s="1042"/>
      <c r="C5" s="1042"/>
      <c r="D5" s="1042"/>
      <c r="E5" s="1042"/>
      <c r="F5" s="104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1"/>
      <c r="B6" s="1042"/>
      <c r="C6" s="1042"/>
      <c r="D6" s="1042"/>
      <c r="E6" s="1042"/>
      <c r="F6" s="104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1"/>
      <c r="B7" s="1042"/>
      <c r="C7" s="1042"/>
      <c r="D7" s="1042"/>
      <c r="E7" s="1042"/>
      <c r="F7" s="104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1"/>
      <c r="B8" s="1042"/>
      <c r="C8" s="1042"/>
      <c r="D8" s="1042"/>
      <c r="E8" s="1042"/>
      <c r="F8" s="104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1"/>
      <c r="B9" s="1042"/>
      <c r="C9" s="1042"/>
      <c r="D9" s="1042"/>
      <c r="E9" s="1042"/>
      <c r="F9" s="104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1"/>
      <c r="B10" s="1042"/>
      <c r="C10" s="1042"/>
      <c r="D10" s="1042"/>
      <c r="E10" s="1042"/>
      <c r="F10" s="104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1"/>
      <c r="B11" s="1042"/>
      <c r="C11" s="1042"/>
      <c r="D11" s="1042"/>
      <c r="E11" s="1042"/>
      <c r="F11" s="104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1"/>
      <c r="B12" s="1042"/>
      <c r="C12" s="1042"/>
      <c r="D12" s="1042"/>
      <c r="E12" s="1042"/>
      <c r="F12" s="104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1"/>
      <c r="B13" s="1042"/>
      <c r="C13" s="1042"/>
      <c r="D13" s="1042"/>
      <c r="E13" s="1042"/>
      <c r="F13" s="104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1"/>
      <c r="B14" s="1042"/>
      <c r="C14" s="1042"/>
      <c r="D14" s="1042"/>
      <c r="E14" s="1042"/>
      <c r="F14" s="1043"/>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1"/>
      <c r="B15" s="1042"/>
      <c r="C15" s="1042"/>
      <c r="D15" s="1042"/>
      <c r="E15" s="1042"/>
      <c r="F15" s="1043"/>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1"/>
      <c r="B16" s="1042"/>
      <c r="C16" s="1042"/>
      <c r="D16" s="1042"/>
      <c r="E16" s="1042"/>
      <c r="F16" s="1043"/>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1"/>
      <c r="B17" s="1042"/>
      <c r="C17" s="1042"/>
      <c r="D17" s="1042"/>
      <c r="E17" s="1042"/>
      <c r="F17" s="1043"/>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1"/>
      <c r="B18" s="1042"/>
      <c r="C18" s="1042"/>
      <c r="D18" s="1042"/>
      <c r="E18" s="1042"/>
      <c r="F18" s="104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1"/>
      <c r="B19" s="1042"/>
      <c r="C19" s="1042"/>
      <c r="D19" s="1042"/>
      <c r="E19" s="1042"/>
      <c r="F19" s="104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1"/>
      <c r="B20" s="1042"/>
      <c r="C20" s="1042"/>
      <c r="D20" s="1042"/>
      <c r="E20" s="1042"/>
      <c r="F20" s="104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1"/>
      <c r="B21" s="1042"/>
      <c r="C21" s="1042"/>
      <c r="D21" s="1042"/>
      <c r="E21" s="1042"/>
      <c r="F21" s="104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1"/>
      <c r="B22" s="1042"/>
      <c r="C22" s="1042"/>
      <c r="D22" s="1042"/>
      <c r="E22" s="1042"/>
      <c r="F22" s="104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1"/>
      <c r="B23" s="1042"/>
      <c r="C23" s="1042"/>
      <c r="D23" s="1042"/>
      <c r="E23" s="1042"/>
      <c r="F23" s="104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1"/>
      <c r="B24" s="1042"/>
      <c r="C24" s="1042"/>
      <c r="D24" s="1042"/>
      <c r="E24" s="1042"/>
      <c r="F24" s="104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1"/>
      <c r="B25" s="1042"/>
      <c r="C25" s="1042"/>
      <c r="D25" s="1042"/>
      <c r="E25" s="1042"/>
      <c r="F25" s="104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1"/>
      <c r="B26" s="1042"/>
      <c r="C26" s="1042"/>
      <c r="D26" s="1042"/>
      <c r="E26" s="1042"/>
      <c r="F26" s="104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1"/>
      <c r="B27" s="1042"/>
      <c r="C27" s="1042"/>
      <c r="D27" s="1042"/>
      <c r="E27" s="1042"/>
      <c r="F27" s="1043"/>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1"/>
      <c r="B28" s="1042"/>
      <c r="C28" s="1042"/>
      <c r="D28" s="1042"/>
      <c r="E28" s="1042"/>
      <c r="F28" s="1043"/>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1"/>
      <c r="B29" s="1042"/>
      <c r="C29" s="1042"/>
      <c r="D29" s="1042"/>
      <c r="E29" s="1042"/>
      <c r="F29" s="1043"/>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1"/>
      <c r="B30" s="1042"/>
      <c r="C30" s="1042"/>
      <c r="D30" s="1042"/>
      <c r="E30" s="1042"/>
      <c r="F30" s="1043"/>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1"/>
      <c r="B31" s="1042"/>
      <c r="C31" s="1042"/>
      <c r="D31" s="1042"/>
      <c r="E31" s="1042"/>
      <c r="F31" s="104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1"/>
      <c r="B32" s="1042"/>
      <c r="C32" s="1042"/>
      <c r="D32" s="1042"/>
      <c r="E32" s="1042"/>
      <c r="F32" s="104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1"/>
      <c r="B33" s="1042"/>
      <c r="C33" s="1042"/>
      <c r="D33" s="1042"/>
      <c r="E33" s="1042"/>
      <c r="F33" s="104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1"/>
      <c r="B34" s="1042"/>
      <c r="C34" s="1042"/>
      <c r="D34" s="1042"/>
      <c r="E34" s="1042"/>
      <c r="F34" s="104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1"/>
      <c r="B35" s="1042"/>
      <c r="C35" s="1042"/>
      <c r="D35" s="1042"/>
      <c r="E35" s="1042"/>
      <c r="F35" s="104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1"/>
      <c r="B36" s="1042"/>
      <c r="C36" s="1042"/>
      <c r="D36" s="1042"/>
      <c r="E36" s="1042"/>
      <c r="F36" s="104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1"/>
      <c r="B37" s="1042"/>
      <c r="C37" s="1042"/>
      <c r="D37" s="1042"/>
      <c r="E37" s="1042"/>
      <c r="F37" s="104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1"/>
      <c r="B38" s="1042"/>
      <c r="C38" s="1042"/>
      <c r="D38" s="1042"/>
      <c r="E38" s="1042"/>
      <c r="F38" s="104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1"/>
      <c r="B39" s="1042"/>
      <c r="C39" s="1042"/>
      <c r="D39" s="1042"/>
      <c r="E39" s="1042"/>
      <c r="F39" s="104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1"/>
      <c r="B40" s="1042"/>
      <c r="C40" s="1042"/>
      <c r="D40" s="1042"/>
      <c r="E40" s="1042"/>
      <c r="F40" s="1043"/>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1"/>
      <c r="B41" s="1042"/>
      <c r="C41" s="1042"/>
      <c r="D41" s="1042"/>
      <c r="E41" s="1042"/>
      <c r="F41" s="1043"/>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1"/>
      <c r="B42" s="1042"/>
      <c r="C42" s="1042"/>
      <c r="D42" s="1042"/>
      <c r="E42" s="1042"/>
      <c r="F42" s="1043"/>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1"/>
      <c r="B43" s="1042"/>
      <c r="C43" s="1042"/>
      <c r="D43" s="1042"/>
      <c r="E43" s="1042"/>
      <c r="F43" s="1043"/>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1"/>
      <c r="B44" s="1042"/>
      <c r="C44" s="1042"/>
      <c r="D44" s="1042"/>
      <c r="E44" s="1042"/>
      <c r="F44" s="104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1"/>
      <c r="B45" s="1042"/>
      <c r="C45" s="1042"/>
      <c r="D45" s="1042"/>
      <c r="E45" s="1042"/>
      <c r="F45" s="104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1"/>
      <c r="B46" s="1042"/>
      <c r="C46" s="1042"/>
      <c r="D46" s="1042"/>
      <c r="E46" s="1042"/>
      <c r="F46" s="104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1"/>
      <c r="B47" s="1042"/>
      <c r="C47" s="1042"/>
      <c r="D47" s="1042"/>
      <c r="E47" s="1042"/>
      <c r="F47" s="104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1"/>
      <c r="B48" s="1042"/>
      <c r="C48" s="1042"/>
      <c r="D48" s="1042"/>
      <c r="E48" s="1042"/>
      <c r="F48" s="104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1"/>
      <c r="B49" s="1042"/>
      <c r="C49" s="1042"/>
      <c r="D49" s="1042"/>
      <c r="E49" s="1042"/>
      <c r="F49" s="104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1"/>
      <c r="B50" s="1042"/>
      <c r="C50" s="1042"/>
      <c r="D50" s="1042"/>
      <c r="E50" s="1042"/>
      <c r="F50" s="104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1"/>
      <c r="B51" s="1042"/>
      <c r="C51" s="1042"/>
      <c r="D51" s="1042"/>
      <c r="E51" s="1042"/>
      <c r="F51" s="104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1"/>
      <c r="B52" s="1042"/>
      <c r="C52" s="1042"/>
      <c r="D52" s="1042"/>
      <c r="E52" s="1042"/>
      <c r="F52" s="104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1"/>
      <c r="B56" s="1042"/>
      <c r="C56" s="1042"/>
      <c r="D56" s="1042"/>
      <c r="E56" s="1042"/>
      <c r="F56" s="1043"/>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1"/>
      <c r="B57" s="1042"/>
      <c r="C57" s="1042"/>
      <c r="D57" s="1042"/>
      <c r="E57" s="1042"/>
      <c r="F57" s="1043"/>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1"/>
      <c r="B58" s="1042"/>
      <c r="C58" s="1042"/>
      <c r="D58" s="1042"/>
      <c r="E58" s="1042"/>
      <c r="F58" s="104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1"/>
      <c r="B59" s="1042"/>
      <c r="C59" s="1042"/>
      <c r="D59" s="1042"/>
      <c r="E59" s="1042"/>
      <c r="F59" s="104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1"/>
      <c r="B60" s="1042"/>
      <c r="C60" s="1042"/>
      <c r="D60" s="1042"/>
      <c r="E60" s="1042"/>
      <c r="F60" s="104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1"/>
      <c r="B61" s="1042"/>
      <c r="C61" s="1042"/>
      <c r="D61" s="1042"/>
      <c r="E61" s="1042"/>
      <c r="F61" s="104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1"/>
      <c r="B62" s="1042"/>
      <c r="C62" s="1042"/>
      <c r="D62" s="1042"/>
      <c r="E62" s="1042"/>
      <c r="F62" s="104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1"/>
      <c r="B63" s="1042"/>
      <c r="C63" s="1042"/>
      <c r="D63" s="1042"/>
      <c r="E63" s="1042"/>
      <c r="F63" s="104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1"/>
      <c r="B64" s="1042"/>
      <c r="C64" s="1042"/>
      <c r="D64" s="1042"/>
      <c r="E64" s="1042"/>
      <c r="F64" s="104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1"/>
      <c r="B65" s="1042"/>
      <c r="C65" s="1042"/>
      <c r="D65" s="1042"/>
      <c r="E65" s="1042"/>
      <c r="F65" s="104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1"/>
      <c r="B66" s="1042"/>
      <c r="C66" s="1042"/>
      <c r="D66" s="1042"/>
      <c r="E66" s="1042"/>
      <c r="F66" s="104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1"/>
      <c r="B67" s="1042"/>
      <c r="C67" s="1042"/>
      <c r="D67" s="1042"/>
      <c r="E67" s="1042"/>
      <c r="F67" s="1043"/>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1"/>
      <c r="B68" s="1042"/>
      <c r="C68" s="1042"/>
      <c r="D68" s="1042"/>
      <c r="E68" s="1042"/>
      <c r="F68" s="1043"/>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1"/>
      <c r="B69" s="1042"/>
      <c r="C69" s="1042"/>
      <c r="D69" s="1042"/>
      <c r="E69" s="1042"/>
      <c r="F69" s="1043"/>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1"/>
      <c r="B70" s="1042"/>
      <c r="C70" s="1042"/>
      <c r="D70" s="1042"/>
      <c r="E70" s="1042"/>
      <c r="F70" s="1043"/>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1"/>
      <c r="B71" s="1042"/>
      <c r="C71" s="1042"/>
      <c r="D71" s="1042"/>
      <c r="E71" s="1042"/>
      <c r="F71" s="104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1"/>
      <c r="B72" s="1042"/>
      <c r="C72" s="1042"/>
      <c r="D72" s="1042"/>
      <c r="E72" s="1042"/>
      <c r="F72" s="104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1"/>
      <c r="B73" s="1042"/>
      <c r="C73" s="1042"/>
      <c r="D73" s="1042"/>
      <c r="E73" s="1042"/>
      <c r="F73" s="104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1"/>
      <c r="B74" s="1042"/>
      <c r="C74" s="1042"/>
      <c r="D74" s="1042"/>
      <c r="E74" s="1042"/>
      <c r="F74" s="104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1"/>
      <c r="B75" s="1042"/>
      <c r="C75" s="1042"/>
      <c r="D75" s="1042"/>
      <c r="E75" s="1042"/>
      <c r="F75" s="104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1"/>
      <c r="B76" s="1042"/>
      <c r="C76" s="1042"/>
      <c r="D76" s="1042"/>
      <c r="E76" s="1042"/>
      <c r="F76" s="104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1"/>
      <c r="B77" s="1042"/>
      <c r="C77" s="1042"/>
      <c r="D77" s="1042"/>
      <c r="E77" s="1042"/>
      <c r="F77" s="104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1"/>
      <c r="B78" s="1042"/>
      <c r="C78" s="1042"/>
      <c r="D78" s="1042"/>
      <c r="E78" s="1042"/>
      <c r="F78" s="104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1"/>
      <c r="B79" s="1042"/>
      <c r="C79" s="1042"/>
      <c r="D79" s="1042"/>
      <c r="E79" s="1042"/>
      <c r="F79" s="104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1"/>
      <c r="B80" s="1042"/>
      <c r="C80" s="1042"/>
      <c r="D80" s="1042"/>
      <c r="E80" s="1042"/>
      <c r="F80" s="1043"/>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1"/>
      <c r="B81" s="1042"/>
      <c r="C81" s="1042"/>
      <c r="D81" s="1042"/>
      <c r="E81" s="1042"/>
      <c r="F81" s="1043"/>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1"/>
      <c r="B82" s="1042"/>
      <c r="C82" s="1042"/>
      <c r="D82" s="1042"/>
      <c r="E82" s="1042"/>
      <c r="F82" s="1043"/>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1"/>
      <c r="B83" s="1042"/>
      <c r="C83" s="1042"/>
      <c r="D83" s="1042"/>
      <c r="E83" s="1042"/>
      <c r="F83" s="1043"/>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1"/>
      <c r="B84" s="1042"/>
      <c r="C84" s="1042"/>
      <c r="D84" s="1042"/>
      <c r="E84" s="1042"/>
      <c r="F84" s="104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1"/>
      <c r="B85" s="1042"/>
      <c r="C85" s="1042"/>
      <c r="D85" s="1042"/>
      <c r="E85" s="1042"/>
      <c r="F85" s="104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1"/>
      <c r="B86" s="1042"/>
      <c r="C86" s="1042"/>
      <c r="D86" s="1042"/>
      <c r="E86" s="1042"/>
      <c r="F86" s="104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1"/>
      <c r="B87" s="1042"/>
      <c r="C87" s="1042"/>
      <c r="D87" s="1042"/>
      <c r="E87" s="1042"/>
      <c r="F87" s="104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1"/>
      <c r="B88" s="1042"/>
      <c r="C88" s="1042"/>
      <c r="D88" s="1042"/>
      <c r="E88" s="1042"/>
      <c r="F88" s="104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1"/>
      <c r="B89" s="1042"/>
      <c r="C89" s="1042"/>
      <c r="D89" s="1042"/>
      <c r="E89" s="1042"/>
      <c r="F89" s="104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1"/>
      <c r="B90" s="1042"/>
      <c r="C90" s="1042"/>
      <c r="D90" s="1042"/>
      <c r="E90" s="1042"/>
      <c r="F90" s="104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1"/>
      <c r="B91" s="1042"/>
      <c r="C91" s="1042"/>
      <c r="D91" s="1042"/>
      <c r="E91" s="1042"/>
      <c r="F91" s="104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1"/>
      <c r="B92" s="1042"/>
      <c r="C92" s="1042"/>
      <c r="D92" s="1042"/>
      <c r="E92" s="1042"/>
      <c r="F92" s="104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1"/>
      <c r="B93" s="1042"/>
      <c r="C93" s="1042"/>
      <c r="D93" s="1042"/>
      <c r="E93" s="1042"/>
      <c r="F93" s="1043"/>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1"/>
      <c r="B94" s="1042"/>
      <c r="C94" s="1042"/>
      <c r="D94" s="1042"/>
      <c r="E94" s="1042"/>
      <c r="F94" s="1043"/>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1"/>
      <c r="B95" s="1042"/>
      <c r="C95" s="1042"/>
      <c r="D95" s="1042"/>
      <c r="E95" s="1042"/>
      <c r="F95" s="1043"/>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1"/>
      <c r="B96" s="1042"/>
      <c r="C96" s="1042"/>
      <c r="D96" s="1042"/>
      <c r="E96" s="1042"/>
      <c r="F96" s="1043"/>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1"/>
      <c r="B97" s="1042"/>
      <c r="C97" s="1042"/>
      <c r="D97" s="1042"/>
      <c r="E97" s="1042"/>
      <c r="F97" s="104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1"/>
      <c r="B98" s="1042"/>
      <c r="C98" s="1042"/>
      <c r="D98" s="1042"/>
      <c r="E98" s="1042"/>
      <c r="F98" s="104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1"/>
      <c r="B99" s="1042"/>
      <c r="C99" s="1042"/>
      <c r="D99" s="1042"/>
      <c r="E99" s="1042"/>
      <c r="F99" s="104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1"/>
      <c r="B100" s="1042"/>
      <c r="C100" s="1042"/>
      <c r="D100" s="1042"/>
      <c r="E100" s="1042"/>
      <c r="F100" s="104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1"/>
      <c r="B101" s="1042"/>
      <c r="C101" s="1042"/>
      <c r="D101" s="1042"/>
      <c r="E101" s="1042"/>
      <c r="F101" s="104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1"/>
      <c r="B102" s="1042"/>
      <c r="C102" s="1042"/>
      <c r="D102" s="1042"/>
      <c r="E102" s="1042"/>
      <c r="F102" s="104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1"/>
      <c r="B103" s="1042"/>
      <c r="C103" s="1042"/>
      <c r="D103" s="1042"/>
      <c r="E103" s="1042"/>
      <c r="F103" s="104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1"/>
      <c r="B104" s="1042"/>
      <c r="C104" s="1042"/>
      <c r="D104" s="1042"/>
      <c r="E104" s="1042"/>
      <c r="F104" s="104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1"/>
      <c r="B105" s="1042"/>
      <c r="C105" s="1042"/>
      <c r="D105" s="1042"/>
      <c r="E105" s="1042"/>
      <c r="F105" s="104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1"/>
      <c r="B109" s="1042"/>
      <c r="C109" s="1042"/>
      <c r="D109" s="1042"/>
      <c r="E109" s="1042"/>
      <c r="F109" s="1043"/>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1"/>
      <c r="B110" s="1042"/>
      <c r="C110" s="1042"/>
      <c r="D110" s="1042"/>
      <c r="E110" s="1042"/>
      <c r="F110" s="1043"/>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1"/>
      <c r="B111" s="1042"/>
      <c r="C111" s="1042"/>
      <c r="D111" s="1042"/>
      <c r="E111" s="1042"/>
      <c r="F111" s="104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1"/>
      <c r="B112" s="1042"/>
      <c r="C112" s="1042"/>
      <c r="D112" s="1042"/>
      <c r="E112" s="1042"/>
      <c r="F112" s="104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1"/>
      <c r="B113" s="1042"/>
      <c r="C113" s="1042"/>
      <c r="D113" s="1042"/>
      <c r="E113" s="1042"/>
      <c r="F113" s="104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1"/>
      <c r="B114" s="1042"/>
      <c r="C114" s="1042"/>
      <c r="D114" s="1042"/>
      <c r="E114" s="1042"/>
      <c r="F114" s="104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1"/>
      <c r="B115" s="1042"/>
      <c r="C115" s="1042"/>
      <c r="D115" s="1042"/>
      <c r="E115" s="1042"/>
      <c r="F115" s="104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1"/>
      <c r="B116" s="1042"/>
      <c r="C116" s="1042"/>
      <c r="D116" s="1042"/>
      <c r="E116" s="1042"/>
      <c r="F116" s="104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1"/>
      <c r="B117" s="1042"/>
      <c r="C117" s="1042"/>
      <c r="D117" s="1042"/>
      <c r="E117" s="1042"/>
      <c r="F117" s="104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1"/>
      <c r="B118" s="1042"/>
      <c r="C118" s="1042"/>
      <c r="D118" s="1042"/>
      <c r="E118" s="1042"/>
      <c r="F118" s="104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1"/>
      <c r="B119" s="1042"/>
      <c r="C119" s="1042"/>
      <c r="D119" s="1042"/>
      <c r="E119" s="1042"/>
      <c r="F119" s="104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1"/>
      <c r="B120" s="1042"/>
      <c r="C120" s="1042"/>
      <c r="D120" s="1042"/>
      <c r="E120" s="1042"/>
      <c r="F120" s="1043"/>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1"/>
      <c r="B121" s="1042"/>
      <c r="C121" s="1042"/>
      <c r="D121" s="1042"/>
      <c r="E121" s="1042"/>
      <c r="F121" s="1043"/>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1"/>
      <c r="B122" s="1042"/>
      <c r="C122" s="1042"/>
      <c r="D122" s="1042"/>
      <c r="E122" s="1042"/>
      <c r="F122" s="1043"/>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1"/>
      <c r="B123" s="1042"/>
      <c r="C123" s="1042"/>
      <c r="D123" s="1042"/>
      <c r="E123" s="1042"/>
      <c r="F123" s="1043"/>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1"/>
      <c r="B124" s="1042"/>
      <c r="C124" s="1042"/>
      <c r="D124" s="1042"/>
      <c r="E124" s="1042"/>
      <c r="F124" s="104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1"/>
      <c r="B125" s="1042"/>
      <c r="C125" s="1042"/>
      <c r="D125" s="1042"/>
      <c r="E125" s="1042"/>
      <c r="F125" s="104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1"/>
      <c r="B126" s="1042"/>
      <c r="C126" s="1042"/>
      <c r="D126" s="1042"/>
      <c r="E126" s="1042"/>
      <c r="F126" s="104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1"/>
      <c r="B127" s="1042"/>
      <c r="C127" s="1042"/>
      <c r="D127" s="1042"/>
      <c r="E127" s="1042"/>
      <c r="F127" s="104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1"/>
      <c r="B128" s="1042"/>
      <c r="C128" s="1042"/>
      <c r="D128" s="1042"/>
      <c r="E128" s="1042"/>
      <c r="F128" s="104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1"/>
      <c r="B129" s="1042"/>
      <c r="C129" s="1042"/>
      <c r="D129" s="1042"/>
      <c r="E129" s="1042"/>
      <c r="F129" s="104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1"/>
      <c r="B130" s="1042"/>
      <c r="C130" s="1042"/>
      <c r="D130" s="1042"/>
      <c r="E130" s="1042"/>
      <c r="F130" s="104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1"/>
      <c r="B131" s="1042"/>
      <c r="C131" s="1042"/>
      <c r="D131" s="1042"/>
      <c r="E131" s="1042"/>
      <c r="F131" s="104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1"/>
      <c r="B132" s="1042"/>
      <c r="C132" s="1042"/>
      <c r="D132" s="1042"/>
      <c r="E132" s="1042"/>
      <c r="F132" s="104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1"/>
      <c r="B133" s="1042"/>
      <c r="C133" s="1042"/>
      <c r="D133" s="1042"/>
      <c r="E133" s="1042"/>
      <c r="F133" s="1043"/>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1"/>
      <c r="B134" s="1042"/>
      <c r="C134" s="1042"/>
      <c r="D134" s="1042"/>
      <c r="E134" s="1042"/>
      <c r="F134" s="1043"/>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1"/>
      <c r="B135" s="1042"/>
      <c r="C135" s="1042"/>
      <c r="D135" s="1042"/>
      <c r="E135" s="1042"/>
      <c r="F135" s="1043"/>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1"/>
      <c r="B136" s="1042"/>
      <c r="C136" s="1042"/>
      <c r="D136" s="1042"/>
      <c r="E136" s="1042"/>
      <c r="F136" s="1043"/>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1"/>
      <c r="B137" s="1042"/>
      <c r="C137" s="1042"/>
      <c r="D137" s="1042"/>
      <c r="E137" s="1042"/>
      <c r="F137" s="104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1"/>
      <c r="B138" s="1042"/>
      <c r="C138" s="1042"/>
      <c r="D138" s="1042"/>
      <c r="E138" s="1042"/>
      <c r="F138" s="104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1"/>
      <c r="B139" s="1042"/>
      <c r="C139" s="1042"/>
      <c r="D139" s="1042"/>
      <c r="E139" s="1042"/>
      <c r="F139" s="104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1"/>
      <c r="B140" s="1042"/>
      <c r="C140" s="1042"/>
      <c r="D140" s="1042"/>
      <c r="E140" s="1042"/>
      <c r="F140" s="104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1"/>
      <c r="B141" s="1042"/>
      <c r="C141" s="1042"/>
      <c r="D141" s="1042"/>
      <c r="E141" s="1042"/>
      <c r="F141" s="104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1"/>
      <c r="B142" s="1042"/>
      <c r="C142" s="1042"/>
      <c r="D142" s="1042"/>
      <c r="E142" s="1042"/>
      <c r="F142" s="104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1"/>
      <c r="B143" s="1042"/>
      <c r="C143" s="1042"/>
      <c r="D143" s="1042"/>
      <c r="E143" s="1042"/>
      <c r="F143" s="104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1"/>
      <c r="B144" s="1042"/>
      <c r="C144" s="1042"/>
      <c r="D144" s="1042"/>
      <c r="E144" s="1042"/>
      <c r="F144" s="104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1"/>
      <c r="B145" s="1042"/>
      <c r="C145" s="1042"/>
      <c r="D145" s="1042"/>
      <c r="E145" s="1042"/>
      <c r="F145" s="104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1"/>
      <c r="B146" s="1042"/>
      <c r="C146" s="1042"/>
      <c r="D146" s="1042"/>
      <c r="E146" s="1042"/>
      <c r="F146" s="1043"/>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1"/>
      <c r="B147" s="1042"/>
      <c r="C147" s="1042"/>
      <c r="D147" s="1042"/>
      <c r="E147" s="1042"/>
      <c r="F147" s="1043"/>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1"/>
      <c r="B148" s="1042"/>
      <c r="C148" s="1042"/>
      <c r="D148" s="1042"/>
      <c r="E148" s="1042"/>
      <c r="F148" s="1043"/>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1"/>
      <c r="B149" s="1042"/>
      <c r="C149" s="1042"/>
      <c r="D149" s="1042"/>
      <c r="E149" s="1042"/>
      <c r="F149" s="1043"/>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1"/>
      <c r="B150" s="1042"/>
      <c r="C150" s="1042"/>
      <c r="D150" s="1042"/>
      <c r="E150" s="1042"/>
      <c r="F150" s="104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1"/>
      <c r="B151" s="1042"/>
      <c r="C151" s="1042"/>
      <c r="D151" s="1042"/>
      <c r="E151" s="1042"/>
      <c r="F151" s="104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1"/>
      <c r="B152" s="1042"/>
      <c r="C152" s="1042"/>
      <c r="D152" s="1042"/>
      <c r="E152" s="1042"/>
      <c r="F152" s="104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1"/>
      <c r="B153" s="1042"/>
      <c r="C153" s="1042"/>
      <c r="D153" s="1042"/>
      <c r="E153" s="1042"/>
      <c r="F153" s="104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1"/>
      <c r="B154" s="1042"/>
      <c r="C154" s="1042"/>
      <c r="D154" s="1042"/>
      <c r="E154" s="1042"/>
      <c r="F154" s="104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1"/>
      <c r="B155" s="1042"/>
      <c r="C155" s="1042"/>
      <c r="D155" s="1042"/>
      <c r="E155" s="1042"/>
      <c r="F155" s="104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1"/>
      <c r="B156" s="1042"/>
      <c r="C156" s="1042"/>
      <c r="D156" s="1042"/>
      <c r="E156" s="1042"/>
      <c r="F156" s="104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1"/>
      <c r="B157" s="1042"/>
      <c r="C157" s="1042"/>
      <c r="D157" s="1042"/>
      <c r="E157" s="1042"/>
      <c r="F157" s="104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1"/>
      <c r="B158" s="1042"/>
      <c r="C158" s="1042"/>
      <c r="D158" s="1042"/>
      <c r="E158" s="1042"/>
      <c r="F158" s="104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1"/>
      <c r="B162" s="1042"/>
      <c r="C162" s="1042"/>
      <c r="D162" s="1042"/>
      <c r="E162" s="1042"/>
      <c r="F162" s="1043"/>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1"/>
      <c r="B163" s="1042"/>
      <c r="C163" s="1042"/>
      <c r="D163" s="1042"/>
      <c r="E163" s="1042"/>
      <c r="F163" s="1043"/>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1"/>
      <c r="B164" s="1042"/>
      <c r="C164" s="1042"/>
      <c r="D164" s="1042"/>
      <c r="E164" s="1042"/>
      <c r="F164" s="104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1"/>
      <c r="B165" s="1042"/>
      <c r="C165" s="1042"/>
      <c r="D165" s="1042"/>
      <c r="E165" s="1042"/>
      <c r="F165" s="104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1"/>
      <c r="B166" s="1042"/>
      <c r="C166" s="1042"/>
      <c r="D166" s="1042"/>
      <c r="E166" s="1042"/>
      <c r="F166" s="104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1"/>
      <c r="B167" s="1042"/>
      <c r="C167" s="1042"/>
      <c r="D167" s="1042"/>
      <c r="E167" s="1042"/>
      <c r="F167" s="104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1"/>
      <c r="B168" s="1042"/>
      <c r="C168" s="1042"/>
      <c r="D168" s="1042"/>
      <c r="E168" s="1042"/>
      <c r="F168" s="104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1"/>
      <c r="B169" s="1042"/>
      <c r="C169" s="1042"/>
      <c r="D169" s="1042"/>
      <c r="E169" s="1042"/>
      <c r="F169" s="104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1"/>
      <c r="B170" s="1042"/>
      <c r="C170" s="1042"/>
      <c r="D170" s="1042"/>
      <c r="E170" s="1042"/>
      <c r="F170" s="104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1"/>
      <c r="B171" s="1042"/>
      <c r="C171" s="1042"/>
      <c r="D171" s="1042"/>
      <c r="E171" s="1042"/>
      <c r="F171" s="104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1"/>
      <c r="B172" s="1042"/>
      <c r="C172" s="1042"/>
      <c r="D172" s="1042"/>
      <c r="E172" s="1042"/>
      <c r="F172" s="104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1"/>
      <c r="B173" s="1042"/>
      <c r="C173" s="1042"/>
      <c r="D173" s="1042"/>
      <c r="E173" s="1042"/>
      <c r="F173" s="1043"/>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1"/>
      <c r="B174" s="1042"/>
      <c r="C174" s="1042"/>
      <c r="D174" s="1042"/>
      <c r="E174" s="1042"/>
      <c r="F174" s="1043"/>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1"/>
      <c r="B175" s="1042"/>
      <c r="C175" s="1042"/>
      <c r="D175" s="1042"/>
      <c r="E175" s="1042"/>
      <c r="F175" s="1043"/>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1"/>
      <c r="B176" s="1042"/>
      <c r="C176" s="1042"/>
      <c r="D176" s="1042"/>
      <c r="E176" s="1042"/>
      <c r="F176" s="1043"/>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1"/>
      <c r="B177" s="1042"/>
      <c r="C177" s="1042"/>
      <c r="D177" s="1042"/>
      <c r="E177" s="1042"/>
      <c r="F177" s="104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1"/>
      <c r="B178" s="1042"/>
      <c r="C178" s="1042"/>
      <c r="D178" s="1042"/>
      <c r="E178" s="1042"/>
      <c r="F178" s="104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1"/>
      <c r="B179" s="1042"/>
      <c r="C179" s="1042"/>
      <c r="D179" s="1042"/>
      <c r="E179" s="1042"/>
      <c r="F179" s="104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1"/>
      <c r="B180" s="1042"/>
      <c r="C180" s="1042"/>
      <c r="D180" s="1042"/>
      <c r="E180" s="1042"/>
      <c r="F180" s="104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1"/>
      <c r="B181" s="1042"/>
      <c r="C181" s="1042"/>
      <c r="D181" s="1042"/>
      <c r="E181" s="1042"/>
      <c r="F181" s="104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1"/>
      <c r="B182" s="1042"/>
      <c r="C182" s="1042"/>
      <c r="D182" s="1042"/>
      <c r="E182" s="1042"/>
      <c r="F182" s="104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1"/>
      <c r="B183" s="1042"/>
      <c r="C183" s="1042"/>
      <c r="D183" s="1042"/>
      <c r="E183" s="1042"/>
      <c r="F183" s="104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1"/>
      <c r="B184" s="1042"/>
      <c r="C184" s="1042"/>
      <c r="D184" s="1042"/>
      <c r="E184" s="1042"/>
      <c r="F184" s="104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1"/>
      <c r="B185" s="1042"/>
      <c r="C185" s="1042"/>
      <c r="D185" s="1042"/>
      <c r="E185" s="1042"/>
      <c r="F185" s="104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1"/>
      <c r="B186" s="1042"/>
      <c r="C186" s="1042"/>
      <c r="D186" s="1042"/>
      <c r="E186" s="1042"/>
      <c r="F186" s="1043"/>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1"/>
      <c r="B187" s="1042"/>
      <c r="C187" s="1042"/>
      <c r="D187" s="1042"/>
      <c r="E187" s="1042"/>
      <c r="F187" s="1043"/>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1"/>
      <c r="B188" s="1042"/>
      <c r="C188" s="1042"/>
      <c r="D188" s="1042"/>
      <c r="E188" s="1042"/>
      <c r="F188" s="1043"/>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1"/>
      <c r="B189" s="1042"/>
      <c r="C189" s="1042"/>
      <c r="D189" s="1042"/>
      <c r="E189" s="1042"/>
      <c r="F189" s="1043"/>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1"/>
      <c r="B190" s="1042"/>
      <c r="C190" s="1042"/>
      <c r="D190" s="1042"/>
      <c r="E190" s="1042"/>
      <c r="F190" s="104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1"/>
      <c r="B191" s="1042"/>
      <c r="C191" s="1042"/>
      <c r="D191" s="1042"/>
      <c r="E191" s="1042"/>
      <c r="F191" s="104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1"/>
      <c r="B192" s="1042"/>
      <c r="C192" s="1042"/>
      <c r="D192" s="1042"/>
      <c r="E192" s="1042"/>
      <c r="F192" s="104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1"/>
      <c r="B193" s="1042"/>
      <c r="C193" s="1042"/>
      <c r="D193" s="1042"/>
      <c r="E193" s="1042"/>
      <c r="F193" s="104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1"/>
      <c r="B194" s="1042"/>
      <c r="C194" s="1042"/>
      <c r="D194" s="1042"/>
      <c r="E194" s="1042"/>
      <c r="F194" s="104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1"/>
      <c r="B195" s="1042"/>
      <c r="C195" s="1042"/>
      <c r="D195" s="1042"/>
      <c r="E195" s="1042"/>
      <c r="F195" s="104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1"/>
      <c r="B196" s="1042"/>
      <c r="C196" s="1042"/>
      <c r="D196" s="1042"/>
      <c r="E196" s="1042"/>
      <c r="F196" s="104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1"/>
      <c r="B197" s="1042"/>
      <c r="C197" s="1042"/>
      <c r="D197" s="1042"/>
      <c r="E197" s="1042"/>
      <c r="F197" s="104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1"/>
      <c r="B198" s="1042"/>
      <c r="C198" s="1042"/>
      <c r="D198" s="1042"/>
      <c r="E198" s="1042"/>
      <c r="F198" s="104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1"/>
      <c r="B199" s="1042"/>
      <c r="C199" s="1042"/>
      <c r="D199" s="1042"/>
      <c r="E199" s="1042"/>
      <c r="F199" s="1043"/>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1"/>
      <c r="B200" s="1042"/>
      <c r="C200" s="1042"/>
      <c r="D200" s="1042"/>
      <c r="E200" s="1042"/>
      <c r="F200" s="1043"/>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1"/>
      <c r="B201" s="1042"/>
      <c r="C201" s="1042"/>
      <c r="D201" s="1042"/>
      <c r="E201" s="1042"/>
      <c r="F201" s="1043"/>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1"/>
      <c r="B202" s="1042"/>
      <c r="C202" s="1042"/>
      <c r="D202" s="1042"/>
      <c r="E202" s="1042"/>
      <c r="F202" s="1043"/>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1"/>
      <c r="B203" s="1042"/>
      <c r="C203" s="1042"/>
      <c r="D203" s="1042"/>
      <c r="E203" s="1042"/>
      <c r="F203" s="104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1"/>
      <c r="B204" s="1042"/>
      <c r="C204" s="1042"/>
      <c r="D204" s="1042"/>
      <c r="E204" s="1042"/>
      <c r="F204" s="104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1"/>
      <c r="B205" s="1042"/>
      <c r="C205" s="1042"/>
      <c r="D205" s="1042"/>
      <c r="E205" s="1042"/>
      <c r="F205" s="104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1"/>
      <c r="B206" s="1042"/>
      <c r="C206" s="1042"/>
      <c r="D206" s="1042"/>
      <c r="E206" s="1042"/>
      <c r="F206" s="104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1"/>
      <c r="B207" s="1042"/>
      <c r="C207" s="1042"/>
      <c r="D207" s="1042"/>
      <c r="E207" s="1042"/>
      <c r="F207" s="104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1"/>
      <c r="B208" s="1042"/>
      <c r="C208" s="1042"/>
      <c r="D208" s="1042"/>
      <c r="E208" s="1042"/>
      <c r="F208" s="104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1"/>
      <c r="B209" s="1042"/>
      <c r="C209" s="1042"/>
      <c r="D209" s="1042"/>
      <c r="E209" s="1042"/>
      <c r="F209" s="104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1"/>
      <c r="B210" s="1042"/>
      <c r="C210" s="1042"/>
      <c r="D210" s="1042"/>
      <c r="E210" s="1042"/>
      <c r="F210" s="104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1"/>
      <c r="B211" s="1042"/>
      <c r="C211" s="1042"/>
      <c r="D211" s="1042"/>
      <c r="E211" s="1042"/>
      <c r="F211" s="104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1"/>
      <c r="B215" s="1042"/>
      <c r="C215" s="1042"/>
      <c r="D215" s="1042"/>
      <c r="E215" s="1042"/>
      <c r="F215" s="1043"/>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1"/>
      <c r="B216" s="1042"/>
      <c r="C216" s="1042"/>
      <c r="D216" s="1042"/>
      <c r="E216" s="1042"/>
      <c r="F216" s="1043"/>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1"/>
      <c r="B217" s="1042"/>
      <c r="C217" s="1042"/>
      <c r="D217" s="1042"/>
      <c r="E217" s="1042"/>
      <c r="F217" s="104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1"/>
      <c r="B218" s="1042"/>
      <c r="C218" s="1042"/>
      <c r="D218" s="1042"/>
      <c r="E218" s="1042"/>
      <c r="F218" s="104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1"/>
      <c r="B219" s="1042"/>
      <c r="C219" s="1042"/>
      <c r="D219" s="1042"/>
      <c r="E219" s="1042"/>
      <c r="F219" s="104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1"/>
      <c r="B220" s="1042"/>
      <c r="C220" s="1042"/>
      <c r="D220" s="1042"/>
      <c r="E220" s="1042"/>
      <c r="F220" s="104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1"/>
      <c r="B221" s="1042"/>
      <c r="C221" s="1042"/>
      <c r="D221" s="1042"/>
      <c r="E221" s="1042"/>
      <c r="F221" s="104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1"/>
      <c r="B222" s="1042"/>
      <c r="C222" s="1042"/>
      <c r="D222" s="1042"/>
      <c r="E222" s="1042"/>
      <c r="F222" s="104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1"/>
      <c r="B223" s="1042"/>
      <c r="C223" s="1042"/>
      <c r="D223" s="1042"/>
      <c r="E223" s="1042"/>
      <c r="F223" s="104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1"/>
      <c r="B224" s="1042"/>
      <c r="C224" s="1042"/>
      <c r="D224" s="1042"/>
      <c r="E224" s="1042"/>
      <c r="F224" s="104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1"/>
      <c r="B225" s="1042"/>
      <c r="C225" s="1042"/>
      <c r="D225" s="1042"/>
      <c r="E225" s="1042"/>
      <c r="F225" s="104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1"/>
      <c r="B226" s="1042"/>
      <c r="C226" s="1042"/>
      <c r="D226" s="1042"/>
      <c r="E226" s="1042"/>
      <c r="F226" s="1043"/>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1"/>
      <c r="B227" s="1042"/>
      <c r="C227" s="1042"/>
      <c r="D227" s="1042"/>
      <c r="E227" s="1042"/>
      <c r="F227" s="1043"/>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1"/>
      <c r="B228" s="1042"/>
      <c r="C228" s="1042"/>
      <c r="D228" s="1042"/>
      <c r="E228" s="1042"/>
      <c r="F228" s="1043"/>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1"/>
      <c r="B229" s="1042"/>
      <c r="C229" s="1042"/>
      <c r="D229" s="1042"/>
      <c r="E229" s="1042"/>
      <c r="F229" s="1043"/>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1"/>
      <c r="B230" s="1042"/>
      <c r="C230" s="1042"/>
      <c r="D230" s="1042"/>
      <c r="E230" s="1042"/>
      <c r="F230" s="104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1"/>
      <c r="B231" s="1042"/>
      <c r="C231" s="1042"/>
      <c r="D231" s="1042"/>
      <c r="E231" s="1042"/>
      <c r="F231" s="104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1"/>
      <c r="B232" s="1042"/>
      <c r="C232" s="1042"/>
      <c r="D232" s="1042"/>
      <c r="E232" s="1042"/>
      <c r="F232" s="104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1"/>
      <c r="B233" s="1042"/>
      <c r="C233" s="1042"/>
      <c r="D233" s="1042"/>
      <c r="E233" s="1042"/>
      <c r="F233" s="104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1"/>
      <c r="B234" s="1042"/>
      <c r="C234" s="1042"/>
      <c r="D234" s="1042"/>
      <c r="E234" s="1042"/>
      <c r="F234" s="104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1"/>
      <c r="B235" s="1042"/>
      <c r="C235" s="1042"/>
      <c r="D235" s="1042"/>
      <c r="E235" s="1042"/>
      <c r="F235" s="104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1"/>
      <c r="B236" s="1042"/>
      <c r="C236" s="1042"/>
      <c r="D236" s="1042"/>
      <c r="E236" s="1042"/>
      <c r="F236" s="104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1"/>
      <c r="B237" s="1042"/>
      <c r="C237" s="1042"/>
      <c r="D237" s="1042"/>
      <c r="E237" s="1042"/>
      <c r="F237" s="104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1"/>
      <c r="B238" s="1042"/>
      <c r="C238" s="1042"/>
      <c r="D238" s="1042"/>
      <c r="E238" s="1042"/>
      <c r="F238" s="104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1"/>
      <c r="B239" s="1042"/>
      <c r="C239" s="1042"/>
      <c r="D239" s="1042"/>
      <c r="E239" s="1042"/>
      <c r="F239" s="1043"/>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1"/>
      <c r="B240" s="1042"/>
      <c r="C240" s="1042"/>
      <c r="D240" s="1042"/>
      <c r="E240" s="1042"/>
      <c r="F240" s="1043"/>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1"/>
      <c r="B241" s="1042"/>
      <c r="C241" s="1042"/>
      <c r="D241" s="1042"/>
      <c r="E241" s="1042"/>
      <c r="F241" s="1043"/>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1"/>
      <c r="B242" s="1042"/>
      <c r="C242" s="1042"/>
      <c r="D242" s="1042"/>
      <c r="E242" s="1042"/>
      <c r="F242" s="1043"/>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1"/>
      <c r="B243" s="1042"/>
      <c r="C243" s="1042"/>
      <c r="D243" s="1042"/>
      <c r="E243" s="1042"/>
      <c r="F243" s="104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1"/>
      <c r="B244" s="1042"/>
      <c r="C244" s="1042"/>
      <c r="D244" s="1042"/>
      <c r="E244" s="1042"/>
      <c r="F244" s="104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1"/>
      <c r="B245" s="1042"/>
      <c r="C245" s="1042"/>
      <c r="D245" s="1042"/>
      <c r="E245" s="1042"/>
      <c r="F245" s="104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1"/>
      <c r="B246" s="1042"/>
      <c r="C246" s="1042"/>
      <c r="D246" s="1042"/>
      <c r="E246" s="1042"/>
      <c r="F246" s="104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1"/>
      <c r="B247" s="1042"/>
      <c r="C247" s="1042"/>
      <c r="D247" s="1042"/>
      <c r="E247" s="1042"/>
      <c r="F247" s="104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1"/>
      <c r="B248" s="1042"/>
      <c r="C248" s="1042"/>
      <c r="D248" s="1042"/>
      <c r="E248" s="1042"/>
      <c r="F248" s="104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1"/>
      <c r="B249" s="1042"/>
      <c r="C249" s="1042"/>
      <c r="D249" s="1042"/>
      <c r="E249" s="1042"/>
      <c r="F249" s="104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1"/>
      <c r="B250" s="1042"/>
      <c r="C250" s="1042"/>
      <c r="D250" s="1042"/>
      <c r="E250" s="1042"/>
      <c r="F250" s="104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1"/>
      <c r="B251" s="1042"/>
      <c r="C251" s="1042"/>
      <c r="D251" s="1042"/>
      <c r="E251" s="1042"/>
      <c r="F251" s="104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1"/>
      <c r="B252" s="1042"/>
      <c r="C252" s="1042"/>
      <c r="D252" s="1042"/>
      <c r="E252" s="1042"/>
      <c r="F252" s="1043"/>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1"/>
      <c r="B253" s="1042"/>
      <c r="C253" s="1042"/>
      <c r="D253" s="1042"/>
      <c r="E253" s="1042"/>
      <c r="F253" s="1043"/>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1"/>
      <c r="B254" s="1042"/>
      <c r="C254" s="1042"/>
      <c r="D254" s="1042"/>
      <c r="E254" s="1042"/>
      <c r="F254" s="1043"/>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1"/>
      <c r="B255" s="1042"/>
      <c r="C255" s="1042"/>
      <c r="D255" s="1042"/>
      <c r="E255" s="1042"/>
      <c r="F255" s="1043"/>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1"/>
      <c r="B256" s="1042"/>
      <c r="C256" s="1042"/>
      <c r="D256" s="1042"/>
      <c r="E256" s="1042"/>
      <c r="F256" s="104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1"/>
      <c r="B257" s="1042"/>
      <c r="C257" s="1042"/>
      <c r="D257" s="1042"/>
      <c r="E257" s="1042"/>
      <c r="F257" s="104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1"/>
      <c r="B258" s="1042"/>
      <c r="C258" s="1042"/>
      <c r="D258" s="1042"/>
      <c r="E258" s="1042"/>
      <c r="F258" s="104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1"/>
      <c r="B259" s="1042"/>
      <c r="C259" s="1042"/>
      <c r="D259" s="1042"/>
      <c r="E259" s="1042"/>
      <c r="F259" s="104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1"/>
      <c r="B260" s="1042"/>
      <c r="C260" s="1042"/>
      <c r="D260" s="1042"/>
      <c r="E260" s="1042"/>
      <c r="F260" s="104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1"/>
      <c r="B261" s="1042"/>
      <c r="C261" s="1042"/>
      <c r="D261" s="1042"/>
      <c r="E261" s="1042"/>
      <c r="F261" s="104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1"/>
      <c r="B262" s="1042"/>
      <c r="C262" s="1042"/>
      <c r="D262" s="1042"/>
      <c r="E262" s="1042"/>
      <c r="F262" s="104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1"/>
      <c r="B263" s="1042"/>
      <c r="C263" s="1042"/>
      <c r="D263" s="1042"/>
      <c r="E263" s="1042"/>
      <c r="F263" s="104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1"/>
      <c r="B264" s="1042"/>
      <c r="C264" s="1042"/>
      <c r="D264" s="1042"/>
      <c r="E264" s="1042"/>
      <c r="F264" s="104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$AY$67</f>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$AY$100</f>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$AY$133</f>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$AY$166</f>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$AY$199</f>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$AY$265</f>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$AY$298</f>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$AY$331</f>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$AY$364</f>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$AY$397</f>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$AY$430</f>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$AY$463</f>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$AY$496</f>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$AY$529</f>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$AY$562</f>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$AY$595</f>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$AY$628</f>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$AY$661</f>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$AY$694</f>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$AY$727</f>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$AY$760</f>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$AY$793</f>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$AY$826</f>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$AY$859</f>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$AY$892</f>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$AY$925</f>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$AY$958</f>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$AY$991</f>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$AY$1024</f>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$AY$1057</f>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2021-06-22T11:00:20Z</cp:lastPrinted>
  <dcterms:created xsi:type="dcterms:W3CDTF">2012-03-13T00:50:25Z</dcterms:created>
  <dcterms:modified xsi:type="dcterms:W3CDTF">2021-06-24T10:27:19Z</dcterms:modified>
</cp:coreProperties>
</file>