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edaatsushi\Desktop\（レビュー）Ｒ３年度の取組について　レク~決裁~公表\20210622中間公表決裁\"/>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255" i="3"/>
  <c r="AY369" i="3"/>
  <c r="AY134"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<sst xmlns="http://schemas.openxmlformats.org/spreadsheetml/2006/main" count="3035" uniqueCount="765">
  <si>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</si>
  <si>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</si>
  <si>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</si>
  <si>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</si>
  <si>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</si>
  <si>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</si>
  <si>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</si>
  <si>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</si>
  <si>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</si>
  <si>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</si>
  <si>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</si>
  <si>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</si>
  <si>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</si>
  <si>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</si>
  <si>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</si>
  <si>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</si>
  <si>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</si>
  <si>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</si>
  <si>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</si>
  <si>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</si>
  <si>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</si>
  <si>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</si>
  <si>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</si>
  <si>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</si>
  <si>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</si>
  <si>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</si>
  <si>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</si>
  <si>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</si>
  <si>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</si>
  <si>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</si>
  <si>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</si>
  <si>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</si>
  <si>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</si>
  <si>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</si>
  <si>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</si>
  <si>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</si>
  <si>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</si>
  <si>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</si>
  <si>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</si>
  <si>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</si>
  <si>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</si>
  <si>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</si>
  <si>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</si>
  <si>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</si>
  <si>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</si>
  <si>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</si>
  <si>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</si>
  <si>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</si>
  <si>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</si>
  <si>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</si>
  <si>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</si>
  <si>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</si>
  <si>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</si>
  <si>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</si>
  <si>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</si>
  <si>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</si>
  <si>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</si>
  <si>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</si>
  <si>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</si>
  <si>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</si>
  <si>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</si>
  <si>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</si>
  <si>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</si>
  <si>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</si>
  <si>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</si>
  <si>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</si>
  <si>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</si>
  <si>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</si>
  <si>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</si>
  <si>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</si>
  <si>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</si>
  <si>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</si>
  <si>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</si>
  <si>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</si>
  <si>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</si>
  <si>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</si>
  <si>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</si>
  <si>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</si>
  <si>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</si>
  <si>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</si>
  <si>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</si>
  <si>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</si>
  <si>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</si>
  <si>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</si>
  <si>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</si>
  <si>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</si>
  <si>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</si>
  <si>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</si>
  <si>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</si>
  <si>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</si>
  <si>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</si>
  <si>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</si>
  <si>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</si>
  <si>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</si>
  <si>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</si>
  <si>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</si>
  <si>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</si>
  <si>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</si>
  <si>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</si>
  <si>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</si>
  <si>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</si>
  <si>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</si>
  <si>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</si>
  <si>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</si>
  <si>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</si>
  <si>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</si>
  <si>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</si>
  <si>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</si>
  <si>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</si>
  <si>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</si>
  <si>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</si>
  <si>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</si>
  <si>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</si>
  <si>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</si>
  <si>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</si>
  <si>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</si>
  <si>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</si>
  <si>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</si>
  <si>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</si>
  <si>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</si>
  <si>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</si>
  <si>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</si>
  <si>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</si>
  <si>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</si>
  <si>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</si>
  <si>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</si>
  <si>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</si>
  <si>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</si>
  <si>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</si>
  <si>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</si>
  <si>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</si>
  <si>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</si>
  <si>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</si>
  <si>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</si>
  <si>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</si>
  <si>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</si>
  <si>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</si>
  <si>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</si>
  <si>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</si>
  <si>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</si>
  <si>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</si>
  <si>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</si>
  <si>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</si>
  <si>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</si>
  <si>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</si>
  <si>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</si>
  <si>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</si>
  <si>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</si>
  <si>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</si>
  <si>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</si>
  <si>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</si>
  <si>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</si>
  <si>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</si>
  <si>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</si>
  <si>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</si>
  <si>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</si>
  <si>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</si>
  <si>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</si>
  <si>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</si>
  <si>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</si>
  <si>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</si>
  <si>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</si>
  <si>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</si>
  <si>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</si>
  <si>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</si>
  <si>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</si>
  <si>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</si>
  <si>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</si>
  <si>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</si>
  <si>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</si>
  <si>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</si>
  <si>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</si>
  <si>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</si>
  <si>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</si>
  <si>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</si>
  <si>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</si>
  <si>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</si>
  <si>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</si>
  <si>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</si>
  <si>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</si>
  <si>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</si>
  <si>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</si>
  <si>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</si>
  <si>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</si>
  <si>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</si>
  <si>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</si>
  <si>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</si>
  <si>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</si>
  <si>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</si>
  <si>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</si>
  <si>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</si>
  <si>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</si>
  <si>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</si>
  <si>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</si>
  <si>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</si>
  <si>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</si>
  <si>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</si>
  <si>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</si>
  <si>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</si>
  <si>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</si>
  <si>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</si>
  <si>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</si>
  <si>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</si>
  <si>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</si>
  <si>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</si>
  <si>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</si>
  <si>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</si>
  <si>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</si>
  <si>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</si>
  <si>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</si>
  <si>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</si>
  <si>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</si>
  <si>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</si>
  <si>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</si>
  <si>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</si>
  <si>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</si>
  <si>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</si>
  <si>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</si>
  <si>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</si>
  <si>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</si>
  <si>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</si>
  <si>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</si>
  <si>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</si>
  <si>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</si>
  <si>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</si>
  <si>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</si>
  <si>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</si>
  <si>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</si>
  <si>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</si>
  <si>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</si>
  <si>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</si>
  <si>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</si>
  <si>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</si>
  <si>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</si>
  <si>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</si>
  <si>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</si>
  <si>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</si>
  <si>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</si>
  <si>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</si>
  <si>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</si>
  <si>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</si>
  <si>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</si>
  <si>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</si>
  <si>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</si>
  <si>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</si>
  <si>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</si>
  <si>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</si>
  <si>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</si>
  <si>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</si>
  <si>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</si>
  <si>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</si>
  <si>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</si>
  <si>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</si>
  <si>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</si>
  <si>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</si>
  <si>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</si>
  <si>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</si>
  <si>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</si>
  <si>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</si>
  <si>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</si>
  <si>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</si>
  <si>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</si>
  <si>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</si>
  <si>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</si>
  <si>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</si>
  <si>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</si>
  <si>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</si>
  <si>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</si>
  <si>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</si>
  <si>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</si>
  <si>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</si>
  <si>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</si>
  <si>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</si>
  <si>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</si>
  <si>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</si>
  <si>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</si>
  <si>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</si>
  <si>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</si>
  <si>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</si>
  <si>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</si>
  <si>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</si>
  <si>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</si>
  <si>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</si>
  <si>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</si>
  <si>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</si>
  <si>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</si>
  <si>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</si>
  <si>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</si>
  <si>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</si>
  <si>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</si>
  <si>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</si>
  <si>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</si>
  <si>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</si>
  <si>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</si>
  <si>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</si>
  <si>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</si>
  <si>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</si>
  <si>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</si>
  <si>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</si>
  <si>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</si>
  <si>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</si>
  <si>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</si>
  <si>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</si>
  <si>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</si>
  <si>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</si>
  <si>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</si>
  <si>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</si>
  <si>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</si>
  <si>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</si>
  <si>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</si>
  <si>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</si>
  <si>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</si>
  <si>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</si>
  <si>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</si>
  <si>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</si>
  <si>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</si>
  <si>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</si>
  <si>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</si>
  <si>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</si>
  <si>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</si>
  <si>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</si>
  <si>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</si>
  <si>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</si>
  <si>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</si>
  <si>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</si>
  <si>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</si>
  <si>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</si>
  <si>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</si>
  <si>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</si>
  <si>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</si>
  <si>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</si>
  <si>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</si>
  <si>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</si>
  <si>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</si>
  <si>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</si>
  <si>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</si>
  <si>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</si>
  <si>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</si>
  <si>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</si>
  <si>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</si>
  <si>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</si>
  <si>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</si>
  <si>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</si>
  <si>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</si>
  <si>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</si>
  <si>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</si>
  <si>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</si>
  <si>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</si>
  <si>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</si>
  <si>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</si>
  <si>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</si>
  <si>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</si>
  <si>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</si>
  <si>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</si>
  <si>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</si>
  <si>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</si>
  <si>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</si>
  <si>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</si>
  <si>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</si>
  <si>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</si>
  <si>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</si>
  <si>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</si>
  <si>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</si>
  <si>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</si>
  <si>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</si>
  <si>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</si>
  <si>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</si>
  <si>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</si>
  <si>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</si>
  <si>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</si>
  <si>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</si>
  <si>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</si>
  <si>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</si>
  <si>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</si>
  <si>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</si>
  <si>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</si>
  <si>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</si>
  <si>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</si>
  <si>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</si>
  <si>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</si>
  <si>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</si>
  <si>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</si>
  <si>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</si>
  <si>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</si>
  <si>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</si>
  <si>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</si>
  <si>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</si>
  <si>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</si>
  <si>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</si>
  <si>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</si>
  <si>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</si>
  <si>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</si>
  <si>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</si>
  <si>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</si>
  <si>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</si>
  <si>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</si>
  <si>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</si>
  <si>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</si>
  <si>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</si>
  <si>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</si>
  <si>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</si>
  <si>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</si>
  <si>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</si>
  <si>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</si>
  <si>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</si>
  <si>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</si>
  <si>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</si>
  <si>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</si>
  <si>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</si>
  <si>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</si>
  <si>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</si>
  <si>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</si>
  <si>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</si>
  <si>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</si>
  <si>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</si>
  <si>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</si>
  <si>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</si>
  <si>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</si>
  <si>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</si>
  <si>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</si>
  <si>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</si>
  <si>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</si>
  <si>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</si>
  <si>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</si>
  <si>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</si>
  <si>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</si>
  <si>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</si>
  <si>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</si>
  <si>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</si>
  <si>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</si>
  <si>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</si>
  <si>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</si>
  <si>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</si>
  <si>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</si>
  <si>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</si>
  <si>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</si>
  <si>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</si>
  <si>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</si>
  <si>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</si>
  <si>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</si>
  <si>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</si>
  <si>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</si>
  <si>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</si>
  <si>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</si>
  <si>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</si>
  <si>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</si>
  <si>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</si>
  <si>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</si>
  <si>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</si>
  <si>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</si>
  <si>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</si>
  <si>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</si>
  <si>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</si>
  <si>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</si>
  <si>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</si>
  <si>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</si>
  <si>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</si>
  <si>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</si>
  <si>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</si>
  <si>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</si>
  <si>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</si>
  <si>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</si>
  <si>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</si>
  <si>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</si>
  <si>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</si>
  <si>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</si>
  <si>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</si>
  <si>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</si>
  <si>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</si>
  <si>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</si>
  <si>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</si>
  <si>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</si>
  <si>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</si>
  <si>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</si>
  <si>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</si>
  <si>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</si>
  <si>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</si>
  <si>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</si>
  <si>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</si>
  <si>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</si>
  <si>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</si>
  <si>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</si>
  <si>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</si>
  <si>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</si>
  <si>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</si>
  <si>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</si>
  <si>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</si>
  <si>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</si>
  <si>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</si>
  <si>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</si>
  <si>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</si>
  <si>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</si>
  <si>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</si>
  <si>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</si>
  <si>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</si>
  <si>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</si>
  <si>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</si>
  <si>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</si>
  <si>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</si>
  <si>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</si>
  <si>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</si>
  <si>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</si>
  <si>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</si>
  <si>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</si>
  <si>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</si>
  <si>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</si>
  <si>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</si>
  <si>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</si>
  <si>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</si>
  <si>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</si>
  <si>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</si>
  <si>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</si>
  <si>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</si>
  <si>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</si>
  <si>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</si>
  <si>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</si>
  <si>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</si>
  <si>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</si>
  <si>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</si>
  <si>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</si>
  <si>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</si>
  <si>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</si>
  <si>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</si>
  <si>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</si>
  <si>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</si>
  <si>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</si>
  <si>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</si>
  <si>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</si>
  <si>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</si>
  <si>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</si>
  <si>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</si>
  <si>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</si>
  <si>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</si>
  <si>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</si>
  <si>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</si>
  <si>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</si>
  <si>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</si>
  <si>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</si>
  <si>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</si>
  <si>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</si>
  <si>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</si>
  <si>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</si>
  <si>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</si>
  <si>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</si>
  <si>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</si>
  <si>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</si>
  <si>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</si>
  <si>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</si>
  <si>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</si>
  <si>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</si>
  <si>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</si>
  <si>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</si>
  <si>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</si>
  <si>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</si>
  <si>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</si>
  <si>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</si>
  <si>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</si>
  <si>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</si>
  <si>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</si>
  <si>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</si>
  <si>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</si>
  <si>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</si>
  <si>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</si>
  <si>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</si>
  <si>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</si>
  <si>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</si>
  <si>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</si>
  <si>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</si>
  <si>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</si>
  <si>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</si>
  <si>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</si>
  <si>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</si>
  <si>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</si>
  <si>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</si>
  <si>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</si>
  <si>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</si>
  <si>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</si>
  <si>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</si>
  <si>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</si>
  <si>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</si>
  <si>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</si>
  <si>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</si>
  <si>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</si>
  <si>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</si>
  <si>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</si>
  <si>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</si>
  <si>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</si>
  <si>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</si>
  <si>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</si>
  <si>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</si>
  <si>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</si>
  <si>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</si>
  <si>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</si>
  <si>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</si>
  <si>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</si>
  <si>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</si>
  <si>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</si>
  <si>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</si>
  <si>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</si>
  <si>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</si>
  <si>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</si>
  <si>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</si>
  <si>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</si>
  <si>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</si>
  <si>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</si>
  <si>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</si>
  <si>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</si>
  <si>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</si>
  <si>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</si>
  <si>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</si>
  <si>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</si>
  <si>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</si>
  <si>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</si>
  <si>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</si>
  <si>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</si>
  <si>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</si>
  <si>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</si>
  <si>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</si>
  <si>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</si>
  <si>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</si>
  <si>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</si>
  <si>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</si>
  <si>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</si>
  <si>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</si>
  <si>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</si>
  <si>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</si>
  <si>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</si>
  <si>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</si>
  <si>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</si>
  <si>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</si>
  <si>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</si>
  <si>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</si>
  <si>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</si>
  <si>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</si>
  <si>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</si>
  <si>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</si>
  <si>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</si>
  <si>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</si>
  <si>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</si>
  <si>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</si>
  <si>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</si>
  <si>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</si>
  <si>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</si>
  <si>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</si>
  <si>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</si>
  <si>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</si>
  <si>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</si>
  <si>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</si>
  <si>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</si>
  <si>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</si>
  <si>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</si>
  <si>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</si>
  <si>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</si>
  <si>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</si>
  <si>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</si>
  <si>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</si>
  <si>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</si>
  <si>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</si>
  <si>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</si>
  <si>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</si>
  <si>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</si>
  <si>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</si>
  <si>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</si>
  <si>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</si>
  <si>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</si>
  <si>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</si>
  <si>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</si>
  <si>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</si>
  <si>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</si>
  <si>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</si>
  <si>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</si>
  <si>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</si>
  <si>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</si>
  <si>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</si>
  <si>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</si>
  <si>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</si>
  <si>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</si>
  <si>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</si>
  <si>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</si>
  <si>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</si>
  <si>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</si>
  <si>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</si>
  <si>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</si>
  <si>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</si>
  <si>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</si>
  <si>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</si>
  <si>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</si>
  <si>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</si>
  <si>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</si>
  <si>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</si>
  <si>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</si>
  <si>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</si>
  <si>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</si>
  <si>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</si>
  <si>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</si>
  <si>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</si>
  <si>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</si>
  <si>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</si>
  <si>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</si>
  <si>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</si>
  <si>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</si>
  <si>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</si>
  <si>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</si>
  <si>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</si>
  <si>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</si>
  <si>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</si>
  <si>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</si>
  <si>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</si>
  <si>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</si>
  <si>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</si>
  <si>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</si>
  <si>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公正取引委員会</t>
  </si>
  <si>
    <t>　広報アドバイザリー事業</t>
  </si>
  <si>
    <t>　官房</t>
  </si>
  <si>
    <t>　原　一弘</t>
  </si>
  <si>
    <t>平成30年度</t>
  </si>
  <si>
    <t>終了予定なし</t>
  </si>
  <si>
    <t>　官房総務課</t>
  </si>
  <si>
    <t>-</t>
  </si>
  <si>
    <t>　独占禁止法等の内容や公正取引委員会の活動について，ソーシャルメディア（Twitter，Facebook及びYouTube）による情報発信を行うに当たり，当該業務についての専門的知見を有する外部専門家からの助言等を受けることにより，効果的かつ効率的な広報を実現し，競争政策に対する国民的理解の増進を図る。</t>
  </si>
  <si>
    <t>競争政策推進委託費</t>
  </si>
  <si>
    <t>　インターネットを用いた広報活動による競争政策に対する国民的理解の増進は，外部専門家からの助言等を受けることによってのみ実現されるものではなく，発信する情報の内容等他の要素を含めて実現されるものであり，本事業と競争政策に対する国民的理解の増進の実現との間における直接的な因果関係を分析することは難しいことから，定量的な目標を設定することは困難である。</t>
  </si>
  <si>
    <t>　効果的かつ効率的な情報発信を行うために，外部専門家の知見を活用すること。</t>
  </si>
  <si>
    <t>　外部専門家からの助言等を受けて改善した情報発信の件数</t>
  </si>
  <si>
    <t>件</t>
  </si>
  <si>
    <t>円</t>
  </si>
  <si>
    <t>円　/　件数</t>
    <phoneticPr fontId="5"/>
  </si>
  <si>
    <t>4,017,600/141</t>
  </si>
  <si>
    <t>931,950/106</t>
  </si>
  <si>
    <t>　競争政策の普及啓発等　３</t>
  </si>
  <si>
    <t>　競争政策の広報・広聴　３－１</t>
  </si>
  <si>
    <t>　独占禁止法等の内容や公正取引委員会の活動についての情報提供状況及び国民各層とのコミュニケーションによる意見・要望の把握を通じた競争政策に対する理解の増進状況</t>
  </si>
  <si>
    <t>　独占禁止法等の内容や公正取引委員会の活動について広く国民に情報提供を行うとともに，国民各層とのコミュニケーションによる意見・要望の把握を通じて競争政策に対する理解を増進する。</t>
  </si>
  <si>
    <t>　独占禁止法等の内容や公正取引委員会の活動について広く国民に情報提供を行うとともに，国民各層とのコミュニケーションを通じた意見・要望の把握を通じて競争政策に対する理解を増進する。</t>
  </si>
  <si>
    <t>新30-0001</t>
  </si>
  <si>
    <t>○</t>
  </si>
  <si>
    <t>-</t>
    <phoneticPr fontId="5"/>
  </si>
  <si>
    <t>　ソーシャルメディア（Twitter，Facebook及びYouTube）による情報発信を行うに当たり，当該業務についての専門的知見を有する外部専門家からの助言等を受けることにより，効果的かつ効率的な広報を実現し，競争政策に対する国民的理解の増進を図ることを成果目標とする。
　達成状況・実績については，外部専門家から助言を得た結果，投稿の内容を改善し，国民に対して分かりやすい情報発信を行った。</t>
    <phoneticPr fontId="5"/>
  </si>
  <si>
    <t>　競争政策への理解度を高めるためには，分かりやすい広報が不可欠であり，国民各層に普及が広がっているソーシャルメディア等を活用した効果的な情報発信を行う上で本事業は必要かつ適切であり，優先度が高い事業である。</t>
    <phoneticPr fontId="5"/>
  </si>
  <si>
    <t>　委託事業者の選定は相見積りを原則とすることにより，競争性の確保を図っている。</t>
    <phoneticPr fontId="5"/>
  </si>
  <si>
    <t>無</t>
  </si>
  <si>
    <t>‐</t>
  </si>
  <si>
    <t>　相見積りを原則とすることにより，競争性の確保とコスト削減を図っている。</t>
    <phoneticPr fontId="5"/>
  </si>
  <si>
    <t>　使途は，専門的知見を有する外部専門家から助言等を受けることであり，他に使途はないことから真に必要なものに限定されている。</t>
    <phoneticPr fontId="5"/>
  </si>
  <si>
    <t>　ソーシャルメディアの運用に関する分析を通じた助言等に関しては，投稿前に外部専門家に照会して適時に助言を受けるものと，2か月に1回の面談時にまとめて助言を受けるものを使い分けることとし（発注時の仕様としている），外部専門家の本業務への拘束時間を少なくすることにより，費用の削減を図っている。</t>
    <phoneticPr fontId="5"/>
  </si>
  <si>
    <t>　投稿前に外部専門家から具体的な投稿案について適時適切な助言等を得ることで分かりやすい情報発信を行うことができる。研修等ではこのような効果は得られず，また，開催時期や回数が限定的である。よって，本事業は効果的に実施されている。</t>
    <phoneticPr fontId="5"/>
  </si>
  <si>
    <t>　当初見込みどおりの助言回数である。</t>
    <phoneticPr fontId="5"/>
  </si>
  <si>
    <t>株式会社オズマピーアール</t>
    <rPh sb="0" eb="4">
      <t>カブシキガイシャ</t>
    </rPh>
    <phoneticPr fontId="5"/>
  </si>
  <si>
    <t>広報アドバイザリー業務</t>
    <rPh sb="0" eb="2">
      <t>コウホウ</t>
    </rPh>
    <rPh sb="9" eb="11">
      <t>ギョウム</t>
    </rPh>
    <phoneticPr fontId="5"/>
  </si>
  <si>
    <t>-</t>
    <phoneticPr fontId="5"/>
  </si>
  <si>
    <t>940,500/100</t>
    <phoneticPr fontId="5"/>
  </si>
  <si>
    <t>-</t>
    <phoneticPr fontId="5"/>
  </si>
  <si>
    <t>940,500/87</t>
    <phoneticPr fontId="5"/>
  </si>
  <si>
    <t xml:space="preserve">  外部専門家からの助言等の件数
（平成30年度は，①研修回数，②ソーシャルメディアの運用に関する分析を通じた助言等を行うための面談回数，③ウェブサイトに関するアクセス解析を通じた助言等を行うための面談回数等。令和元年度及び令和2年度は，ソーシャルメディアの運用に関する分析を通じた面談等における助言等の件数）</t>
    <phoneticPr fontId="5"/>
  </si>
  <si>
    <t xml:space="preserve">  執行額／外部専門家からの助言等の件数
（平成30年度は，①研修回数，②ソーシャルメディアの運用に関する分析を通じた助言等を行うための面談回数，③ウェブサイトに関するアクセス解析を通じた助言等を行うための面談回数等。令和元年度及び令和2年度は，ソーシャルメディアの運用に関する分析を通じた面談等における助言等の件数）</t>
    <phoneticPr fontId="5"/>
  </si>
  <si>
    <t>　外部専門家から「伝えたい内容は投稿（本文及び画像）内で完結させ，リンク先を見なければ内容が分からない投稿は避けること」や「関連する投稿はスレッド投稿機能を活用すること」などの助言を受け，投稿の内容を改善し，国民に対して分かりやすい情報発信を行った結果，改善後の投稿において，インプレッション数やエンゲージメント数が上昇した投稿があった。これらの実績は，効果的かつ効率的な広報を実現し，競争政策に対する国民的理解の増進を図るという目標に合致するものである。</t>
    <rPh sb="124" eb="126">
      <t>ケッカ</t>
    </rPh>
    <rPh sb="127" eb="129">
      <t>カイゼン</t>
    </rPh>
    <rPh sb="129" eb="130">
      <t>ゴ</t>
    </rPh>
    <rPh sb="131" eb="133">
      <t>トウコウ</t>
    </rPh>
    <rPh sb="146" eb="147">
      <t>スウ</t>
    </rPh>
    <rPh sb="156" eb="157">
      <t>スウ</t>
    </rPh>
    <rPh sb="158" eb="160">
      <t>ジョウショウ</t>
    </rPh>
    <rPh sb="162" eb="164">
      <t>トウコウ</t>
    </rPh>
    <phoneticPr fontId="5"/>
  </si>
  <si>
    <t>　外部専門家から「伝えたい内容は投稿（本文及び画像）内で完結させ，リンク先を見なければ内容が分からない投稿は避けること」や「関連する投稿はスレッド投稿機能を活用すること」などの助言を受け，投稿の内容を改善し，国民に対して分かりやすい情報発信を行った。</t>
    <phoneticPr fontId="5"/>
  </si>
  <si>
    <t>　外部専門家からの助言を受けることにより投稿内容が改善され，当委員会の活動内容を分かりやすく効率的に発信することが可能となっている。その結果，平均インプレッション数は令和元年度の9877.5回から令和2年度には12,676.3回へと約1.28倍に，同じく平均エンゲージメント数は令和元年度の253.3回から令和2年度には692.3回へと約2.73倍になっている。また，前年度における外部専門家からの助言等を踏まえて，SNSの新機能であるショート動画を活用し投稿したところ，同投稿はインプレッション数が17,651回，エンゲージメント数が1,589回と平均を大きく上回る反応があり効果的であった。これらのことから，効果的かつ効率的な広報を実現し，競争政策に対する国民的理解の増進を図るためには，引き続き，本事業により，外部専門家から助言を受けることが適当である。</t>
    <rPh sb="68" eb="70">
      <t>ケッカ</t>
    </rPh>
    <rPh sb="116" eb="117">
      <t>ヤク</t>
    </rPh>
    <rPh sb="127" eb="129">
      <t>ヘイキン</t>
    </rPh>
    <rPh sb="137" eb="138">
      <t>スウ</t>
    </rPh>
    <rPh sb="150" eb="151">
      <t>カイ</t>
    </rPh>
    <rPh sb="153" eb="155">
      <t>レイワ</t>
    </rPh>
    <rPh sb="156" eb="158">
      <t>ネンド</t>
    </rPh>
    <rPh sb="165" eb="166">
      <t>カイ</t>
    </rPh>
    <rPh sb="168" eb="169">
      <t>ヤク</t>
    </rPh>
    <rPh sb="184" eb="187">
      <t>ゼンネンド</t>
    </rPh>
    <rPh sb="191" eb="193">
      <t>ガイブ</t>
    </rPh>
    <rPh sb="193" eb="196">
      <t>センモンカ</t>
    </rPh>
    <rPh sb="199" eb="201">
      <t>ジョゲン</t>
    </rPh>
    <rPh sb="201" eb="202">
      <t>トウ</t>
    </rPh>
    <rPh sb="203" eb="204">
      <t>フ</t>
    </rPh>
    <rPh sb="236" eb="237">
      <t>ドウ</t>
    </rPh>
    <rPh sb="237" eb="239">
      <t>トウコウ</t>
    </rPh>
    <rPh sb="248" eb="249">
      <t>スウ</t>
    </rPh>
    <rPh sb="256" eb="257">
      <t>カイ</t>
    </rPh>
    <rPh sb="266" eb="267">
      <t>スウ</t>
    </rPh>
    <rPh sb="273" eb="274">
      <t>カイ</t>
    </rPh>
    <rPh sb="275" eb="277">
      <t>ヘイキン</t>
    </rPh>
    <rPh sb="278" eb="279">
      <t>オオ</t>
    </rPh>
    <rPh sb="281" eb="283">
      <t>ウワマワ</t>
    </rPh>
    <rPh sb="284" eb="286">
      <t>ハンノウ</t>
    </rPh>
    <rPh sb="289" eb="292">
      <t>コウカテキ</t>
    </rPh>
    <phoneticPr fontId="5"/>
  </si>
  <si>
    <t>　本事業は，外部専門家（民間企業）との間で年間契約を締結し，ソーシャルメディアの運用に関する分析を通じた助言等（メール等によるもの〔相談回数は月4回程度を上限。〕及び2か月に1回の面談〔面談時における相談回数は無制限。〕）を受けるものである。</t>
    <rPh sb="77" eb="79">
      <t>ジョウゲン</t>
    </rPh>
    <rPh sb="81" eb="82">
      <t>オヨ</t>
    </rPh>
    <rPh sb="93" eb="95">
      <t>メンダン</t>
    </rPh>
    <rPh sb="95" eb="96">
      <t>ジ</t>
    </rPh>
    <rPh sb="100" eb="102">
      <t>ソウダン</t>
    </rPh>
    <rPh sb="102" eb="104">
      <t>カイスウ</t>
    </rPh>
    <rPh sb="105" eb="108">
      <t>ムセイゲン</t>
    </rPh>
    <phoneticPr fontId="5"/>
  </si>
  <si>
    <t>　事業実施に当たっては，今後も相見積りを原則とすることにより，競争性の確保とコストの削減を図る。
　引き続き，外部専門家からの助言等を踏まえて情報発信をすることにより，効果的かつ効率的な広報を実現し，競争政策に対する国民的理解の増進を図る。また，今後については，外部専門家からの助言等を踏まえて，ソーシャルメディアのアンケート機能等を活用して情報発信を行う。</t>
    <rPh sb="123" eb="125">
      <t>コンゴ</t>
    </rPh>
    <rPh sb="131" eb="133">
      <t>ガイブ</t>
    </rPh>
    <rPh sb="133" eb="136">
      <t>センモンカ</t>
    </rPh>
    <rPh sb="139" eb="141">
      <t>ジョゲン</t>
    </rPh>
    <rPh sb="141" eb="142">
      <t>ナド</t>
    </rPh>
    <rPh sb="143" eb="144">
      <t>フ</t>
    </rPh>
    <rPh sb="163" eb="165">
      <t>キノウ</t>
    </rPh>
    <rPh sb="165" eb="166">
      <t>トウ</t>
    </rPh>
    <rPh sb="167" eb="169">
      <t>カツヨウ</t>
    </rPh>
    <rPh sb="171" eb="173">
      <t>ジョウホウ</t>
    </rPh>
    <rPh sb="173" eb="175">
      <t>ハッシン</t>
    </rPh>
    <rPh sb="176" eb="177">
      <t>オコナ</t>
    </rPh>
    <phoneticPr fontId="6"/>
  </si>
  <si>
    <t>公取</t>
  </si>
  <si>
    <t>　以下を始め，独占禁止法等の内容や公正取引委員会の活動について広く国民に分かりやすい情報提供を行うとともに，国民各層とのコミュニケーションによる意見・要望の把握を通じて，競争政策に対する理解の増進に努めた。
（令和元年度実績）
①Twitterフォロワー数[55,186名]
➁Twitterの1投稿当たりの平均インプレッション数[9,877.5]
③Twitterの1投稿当たりの平均エンゲージメント数[253.3]
（令和2年度実績）
①Twitterフォロワー数[67,560名]
➁Twitterの1投稿当たりの平均インプレッション数[12,676.3]
③Twitterの1投稿当たりの平均エンゲージメント数[692.3]
（注1）インプレッション数とは，公正取引委員会の投稿がフォロワーに実際に表示された回数である。フォロワーがリツイート等すると投稿が拡散されることなどにより，インプレッション数が伸びる。
（注2）エンゲージメント数とは，公正取引委員会の投稿に対する「リツイート」，「返信」，「いいね」，「リンク等のクリック数」，「メディアの再生数」等の合計であり，フォロワーが反応した回数である。</t>
    <rPh sb="36" eb="37">
      <t>ワ</t>
    </rPh>
    <rPh sb="105" eb="107">
      <t>レイワ</t>
    </rPh>
    <rPh sb="107" eb="108">
      <t>モト</t>
    </rPh>
    <rPh sb="211" eb="213">
      <t>レイワ</t>
    </rPh>
    <rPh sb="214" eb="216">
      <t>ネンド</t>
    </rPh>
    <rPh sb="216" eb="218">
      <t>ジッセキ</t>
    </rPh>
    <phoneticPr fontId="5"/>
  </si>
  <si>
    <t>点検対象外</t>
    <rPh sb="0" eb="5">
      <t>テンケンタイショウガイ</t>
    </rPh>
    <phoneticPr fontId="5"/>
  </si>
  <si>
    <t>　効果的な広報により競争政策への理解を促進することは，独占禁止法違反行為などの未然防止等に直結する。他方，公正取引委員会による情報発信自体が，政策内容の専門性から難解であると思われがちであるため，外部専門家からの助言等を得て，国民各層に普及が広がっているソーシャルメディア等を活用した効果的な広報活動を行うことは，国民や社会のニーズに応えるものである。</t>
    <rPh sb="39" eb="41">
      <t>ミゼン</t>
    </rPh>
    <rPh sb="41" eb="43">
      <t>ボウシ</t>
    </rPh>
    <rPh sb="53" eb="55">
      <t>コウセイ</t>
    </rPh>
    <rPh sb="55" eb="57">
      <t>トリヒキ</t>
    </rPh>
    <rPh sb="57" eb="60">
      <t>イインカイ</t>
    </rPh>
    <rPh sb="63" eb="65">
      <t>ジョウホウ</t>
    </rPh>
    <rPh sb="65" eb="67">
      <t>ハッシン</t>
    </rPh>
    <rPh sb="67" eb="69">
      <t>ジタイ</t>
    </rPh>
    <rPh sb="71" eb="73">
      <t>セイサク</t>
    </rPh>
    <rPh sb="73" eb="75">
      <t>ナイヨウ</t>
    </rPh>
    <phoneticPr fontId="5"/>
  </si>
  <si>
    <t>　公正取引委員会の広報活動は事件の措置公表等の高い機密性を要する業務であり，また，複雑な事案を正確に情報発信する必要があることから，公正取引委員会自身がアドバイスを受ける必要がある。</t>
    <rPh sb="1" eb="3">
      <t>コウセイ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</si>
</sst>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33" fillId="0" borderId="40" xfId="0" applyFont="1" applyFill="1" applyBorder="1" applyAlignment="1" applyProtection="1">
      <alignment horizontal="left" vertical="center" wrapText="1"/>
      <protection locked="0"/>
    </xf>
    <xf numFmtId="0" fontId="33" fillId="0" borderId="41" xfId="0" applyFont="1" applyFill="1" applyBorder="1" applyAlignment="1" applyProtection="1">
      <alignment horizontal="left" vertical="center" wrapText="1"/>
      <protection locked="0"/>
    </xf>
    <xf numFmtId="0" fontId="33" fillId="0" borderId="62" xfId="0" applyFont="1" applyFill="1" applyBorder="1" applyAlignment="1" applyProtection="1">
      <alignment horizontal="left" vertical="center" wrapText="1"/>
      <protection locked="0"/>
    </xf>
    <xf numFmtId="0" fontId="33" fillId="0" borderId="16" xfId="0" applyFont="1" applyFill="1" applyBorder="1" applyAlignment="1" applyProtection="1">
      <alignment horizontal="left" vertical="center" wrapText="1"/>
      <protection locked="0"/>
    </xf>
    <xf numFmtId="0" fontId="33" fillId="0" borderId="17" xfId="0" applyFont="1" applyFill="1" applyBorder="1" applyAlignment="1" applyProtection="1">
      <alignment horizontal="left" vertical="center" wrapText="1"/>
      <protection locked="0"/>
    </xf>
    <xf numFmtId="0" fontId="33" fillId="0" borderId="31"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3" fillId="0" borderId="70" xfId="0" applyFont="1" applyFill="1" applyBorder="1" applyAlignment="1" applyProtection="1">
      <alignment horizontal="left" vertical="center" wrapText="1"/>
      <protection locked="0"/>
    </xf>
    <xf numFmtId="0" fontId="33" fillId="0" borderId="71" xfId="0" applyFont="1" applyFill="1" applyBorder="1" applyAlignment="1" applyProtection="1">
      <alignment horizontal="left" vertical="center" wrapText="1"/>
      <protection locked="0"/>
    </xf>
    <xf numFmtId="0" fontId="33" fillId="0"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180975</xdr:colOff>
      <xdr:row>749</xdr:row>
      <xdr:rowOff>63500</xdr:rowOff>
    </xdr:from>
    <xdr:to>
      <xdr:col>35</xdr:col>
      <xdr:colOff>115232</xdr:colOff>
      <xdr:row>751</xdr:row>
      <xdr:rowOff>81190</xdr:rowOff>
    </xdr:to>
    <xdr:sp macro="" textlink="">
      <xdr:nvSpPr>
        <xdr:cNvPr id="8" name="テキスト ボックス 7">
          <a:extLst>
            <a:ext uri="{FF2B5EF4-FFF2-40B4-BE49-F238E27FC236}">
              <a16:creationId xmlns:a16="http://schemas.microsoft.com/office/drawing/2014/main" id="{00000000-0008-0000-0000-000003000000}"/>
            </a:ext>
          </a:extLst>
        </xdr:cNvPr>
        <xdr:cNvSpPr txBox="1"/>
      </xdr:nvSpPr>
      <xdr:spPr>
        <a:xfrm>
          <a:off x="4448175" y="51765200"/>
          <a:ext cx="2779057" cy="72889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公正取引委員会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184150</xdr:colOff>
      <xdr:row>751</xdr:row>
      <xdr:rowOff>92075</xdr:rowOff>
    </xdr:from>
    <xdr:to>
      <xdr:col>28</xdr:col>
      <xdr:colOff>184150</xdr:colOff>
      <xdr:row>754</xdr:row>
      <xdr:rowOff>225976</xdr:rowOff>
    </xdr:to>
    <xdr:cxnSp macro="">
      <xdr:nvCxnSpPr>
        <xdr:cNvPr id="9" name="直線矢印コネクタ 8">
          <a:extLst>
            <a:ext uri="{FF2B5EF4-FFF2-40B4-BE49-F238E27FC236}">
              <a16:creationId xmlns:a16="http://schemas.microsoft.com/office/drawing/2014/main" id="{00000000-0008-0000-0000-000004000000}"/>
            </a:ext>
          </a:extLst>
        </xdr:cNvPr>
        <xdr:cNvCxnSpPr/>
      </xdr:nvCxnSpPr>
      <xdr:spPr>
        <a:xfrm>
          <a:off x="5873750" y="52504975"/>
          <a:ext cx="0" cy="1200701"/>
        </a:xfrm>
        <a:prstGeom prst="straightConnector1">
          <a:avLst/>
        </a:prstGeom>
        <a:noFill/>
        <a:ln w="22225" cap="flat" cmpd="sng" algn="ctr">
          <a:solidFill>
            <a:sysClr val="windowText" lastClr="000000"/>
          </a:solidFill>
          <a:prstDash val="solid"/>
          <a:tailEnd type="triangle"/>
        </a:ln>
        <a:effectLst/>
      </xdr:spPr>
    </xdr:cxnSp>
    <xdr:clientData/>
  </xdr:twoCellAnchor>
  <xdr:twoCellAnchor>
    <xdr:from>
      <xdr:col>21</xdr:col>
      <xdr:colOff>193675</xdr:colOff>
      <xdr:row>754</xdr:row>
      <xdr:rowOff>260350</xdr:rowOff>
    </xdr:from>
    <xdr:to>
      <xdr:col>35</xdr:col>
      <xdr:colOff>127932</xdr:colOff>
      <xdr:row>755</xdr:row>
      <xdr:rowOff>243568</xdr:rowOff>
    </xdr:to>
    <xdr:sp macro="" textlink="">
      <xdr:nvSpPr>
        <xdr:cNvPr id="10" name="テキスト ボックス 9">
          <a:extLst>
            <a:ext uri="{FF2B5EF4-FFF2-40B4-BE49-F238E27FC236}">
              <a16:creationId xmlns:a16="http://schemas.microsoft.com/office/drawing/2014/main" id="{00000000-0008-0000-0000-000005000000}"/>
            </a:ext>
          </a:extLst>
        </xdr:cNvPr>
        <xdr:cNvSpPr txBox="1"/>
      </xdr:nvSpPr>
      <xdr:spPr>
        <a:xfrm>
          <a:off x="4460875" y="53740050"/>
          <a:ext cx="2779057" cy="33881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随意客（少額）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21</xdr:col>
      <xdr:colOff>193675</xdr:colOff>
      <xdr:row>755</xdr:row>
      <xdr:rowOff>295275</xdr:rowOff>
    </xdr:from>
    <xdr:to>
      <xdr:col>35</xdr:col>
      <xdr:colOff>127932</xdr:colOff>
      <xdr:row>757</xdr:row>
      <xdr:rowOff>316139</xdr:rowOff>
    </xdr:to>
    <xdr:sp macro="" textlink="">
      <xdr:nvSpPr>
        <xdr:cNvPr id="11" name="テキスト ボックス 10">
          <a:extLst>
            <a:ext uri="{FF2B5EF4-FFF2-40B4-BE49-F238E27FC236}">
              <a16:creationId xmlns:a16="http://schemas.microsoft.com/office/drawing/2014/main" id="{00000000-0008-0000-0000-000006000000}"/>
            </a:ext>
          </a:extLst>
        </xdr:cNvPr>
        <xdr:cNvSpPr txBox="1"/>
      </xdr:nvSpPr>
      <xdr:spPr>
        <a:xfrm>
          <a:off x="4460875" y="54130575"/>
          <a:ext cx="2779057" cy="73206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株式会社オズマピーアール　</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0</xdr:colOff>
      <xdr:row>758</xdr:row>
      <xdr:rowOff>69851</xdr:rowOff>
    </xdr:from>
    <xdr:to>
      <xdr:col>38</xdr:col>
      <xdr:colOff>117475</xdr:colOff>
      <xdr:row>759</xdr:row>
      <xdr:rowOff>19050</xdr:rowOff>
    </xdr:to>
    <xdr:sp macro="" textlink="">
      <xdr:nvSpPr>
        <xdr:cNvPr id="12" name="大かっこ 11">
          <a:extLst>
            <a:ext uri="{FF2B5EF4-FFF2-40B4-BE49-F238E27FC236}">
              <a16:creationId xmlns:a16="http://schemas.microsoft.com/office/drawing/2014/main" id="{00000000-0008-0000-0000-000007000000}"/>
            </a:ext>
          </a:extLst>
        </xdr:cNvPr>
        <xdr:cNvSpPr/>
      </xdr:nvSpPr>
      <xdr:spPr>
        <a:xfrm>
          <a:off x="3860800" y="54971951"/>
          <a:ext cx="3978275" cy="3047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99359</xdr:colOff>
      <xdr:row>758</xdr:row>
      <xdr:rowOff>120651</xdr:rowOff>
    </xdr:from>
    <xdr:to>
      <xdr:col>38</xdr:col>
      <xdr:colOff>39033</xdr:colOff>
      <xdr:row>759</xdr:row>
      <xdr:rowOff>41275</xdr:rowOff>
    </xdr:to>
    <xdr:sp macro="" textlink="">
      <xdr:nvSpPr>
        <xdr:cNvPr id="13" name="テキスト ボックス 12">
          <a:extLst>
            <a:ext uri="{FF2B5EF4-FFF2-40B4-BE49-F238E27FC236}">
              <a16:creationId xmlns:a16="http://schemas.microsoft.com/office/drawing/2014/main" id="{00000000-0008-0000-0000-000008000000}"/>
            </a:ext>
          </a:extLst>
        </xdr:cNvPr>
        <xdr:cNvSpPr txBox="1"/>
      </xdr:nvSpPr>
      <xdr:spPr>
        <a:xfrm>
          <a:off x="3960159" y="55022751"/>
          <a:ext cx="3800474" cy="276224"/>
        </a:xfrm>
        <a:prstGeom prst="rect">
          <a:avLst/>
        </a:prstGeom>
        <a:solidFill>
          <a:sysClr val="window" lastClr="FFFFFF"/>
        </a:solid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ソーシャルメディアの運用に関する分析を通じた助言等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407</v>
      </c>
      <c r="AJ2" s="949" t="s">
        <v>760</v>
      </c>
      <c r="AK2" s="949"/>
      <c r="AL2" s="949"/>
      <c r="AM2" s="949"/>
      <c r="AN2" s="98" t="s">
        <v>407</v>
      </c>
      <c r="AO2" s="949">
        <v>20</v>
      </c>
      <c r="AP2" s="949"/>
      <c r="AQ2" s="949"/>
      <c r="AR2" s="99" t="s">
        <v>710</v>
      </c>
      <c r="AS2" s="955">
        <v>8</v>
      </c>
      <c r="AT2" s="955"/>
      <c r="AU2" s="955"/>
      <c r="AV2" s="98" t="str">
        <f>IF(AW2="","","-")</f>
        <v/>
      </c>
      <c r="AW2" s="915"/>
      <c r="AX2" s="915"/>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715</v>
      </c>
      <c r="H5" s="841"/>
      <c r="I5" s="841"/>
      <c r="J5" s="841"/>
      <c r="K5" s="841"/>
      <c r="L5" s="841"/>
      <c r="M5" s="842" t="s">
        <v>66</v>
      </c>
      <c r="N5" s="843"/>
      <c r="O5" s="843"/>
      <c r="P5" s="843"/>
      <c r="Q5" s="843"/>
      <c r="R5" s="844"/>
      <c r="S5" s="845" t="s">
        <v>716</v>
      </c>
      <c r="T5" s="841"/>
      <c r="U5" s="841"/>
      <c r="V5" s="841"/>
      <c r="W5" s="841"/>
      <c r="X5" s="846"/>
      <c r="Y5" s="702" t="s">
        <v>3</v>
      </c>
      <c r="Z5" s="548"/>
      <c r="AA5" s="548"/>
      <c r="AB5" s="548"/>
      <c r="AC5" s="548"/>
      <c r="AD5" s="549"/>
      <c r="AE5" s="703" t="s">
        <v>717</v>
      </c>
      <c r="AF5" s="703"/>
      <c r="AG5" s="703"/>
      <c r="AH5" s="703"/>
      <c r="AI5" s="703"/>
      <c r="AJ5" s="703"/>
      <c r="AK5" s="703"/>
      <c r="AL5" s="703"/>
      <c r="AM5" s="703"/>
      <c r="AN5" s="703"/>
      <c r="AO5" s="703"/>
      <c r="AP5" s="704"/>
      <c r="AQ5" s="705" t="s">
        <v>714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27" t="s">
        <v>390</v>
      </c>
      <c r="Z7" s="445"/>
      <c r="AA7" s="445"/>
      <c r="AB7" s="445"/>
      <c r="AC7" s="445"/>
      <c r="AD7" s="928"/>
      <c r="AE7" s="916" t="s">
        <v>718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256</v>
      </c>
      <c r="B8" s="501"/>
      <c r="C8" s="501"/>
      <c r="D8" s="501"/>
      <c r="E8" s="501"/>
      <c r="F8" s="502"/>
      <c r="G8" s="950" t="str">
        <f>入力規則等!A27</f>
        <v>-</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3.5</v>
      </c>
      <c r="Q13" s="662"/>
      <c r="R13" s="662"/>
      <c r="S13" s="662"/>
      <c r="T13" s="662"/>
      <c r="U13" s="662"/>
      <c r="V13" s="663"/>
      <c r="W13" s="661">
        <v>1</v>
      </c>
      <c r="X13" s="662"/>
      <c r="Y13" s="662"/>
      <c r="Z13" s="662"/>
      <c r="AA13" s="662"/>
      <c r="AB13" s="662"/>
      <c r="AC13" s="663"/>
      <c r="AD13" s="661">
        <v>1</v>
      </c>
      <c r="AE13" s="662"/>
      <c r="AF13" s="662"/>
      <c r="AG13" s="662"/>
      <c r="AH13" s="662"/>
      <c r="AI13" s="662"/>
      <c r="AJ13" s="663"/>
      <c r="AK13" s="661">
        <v>1</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736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736</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736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0.5</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736</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2">
        <f>SUM(P13:V17)</f>
        <v>4</v>
      </c>
      <c r="Q18" s="883"/>
      <c r="R18" s="883"/>
      <c r="S18" s="883"/>
      <c r="T18" s="883"/>
      <c r="U18" s="883"/>
      <c r="V18" s="884"/>
      <c r="W18" s="882">
        <f>SUM(W13:AC17)</f>
        <v>1</v>
      </c>
      <c r="X18" s="883"/>
      <c r="Y18" s="883"/>
      <c r="Z18" s="883"/>
      <c r="AA18" s="883"/>
      <c r="AB18" s="883"/>
      <c r="AC18" s="884"/>
      <c r="AD18" s="882">
        <f>SUM(AD13:AJ17)</f>
        <v>1</v>
      </c>
      <c r="AE18" s="883"/>
      <c r="AF18" s="883"/>
      <c r="AG18" s="883"/>
      <c r="AH18" s="883"/>
      <c r="AI18" s="883"/>
      <c r="AJ18" s="884"/>
      <c r="AK18" s="882">
        <f>SUM(AK13:AQ17)</f>
        <v>1</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4</v>
      </c>
      <c r="Q19" s="662"/>
      <c r="R19" s="662"/>
      <c r="S19" s="662"/>
      <c r="T19" s="662"/>
      <c r="U19" s="662"/>
      <c r="V19" s="663"/>
      <c r="W19" s="661">
        <v>0.9</v>
      </c>
      <c r="X19" s="662"/>
      <c r="Y19" s="662"/>
      <c r="Z19" s="662"/>
      <c r="AA19" s="662"/>
      <c r="AB19" s="662"/>
      <c r="AC19" s="663"/>
      <c r="AD19" s="661">
        <v>0.9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22">
        <f>IF(P18=0, "-", SUM(P19)/P18)</f>
        <v>1</v>
      </c>
      <c r="Q20" s="322"/>
      <c r="R20" s="322"/>
      <c r="S20" s="322"/>
      <c r="T20" s="322"/>
      <c r="U20" s="322"/>
      <c r="V20" s="322"/>
      <c r="W20" s="322">
        <f t="shared" ref="W20" si="0">IF(W18=0, "-", SUM(W19)/W18)</f>
        <v>0.9</v>
      </c>
      <c r="X20" s="322"/>
      <c r="Y20" s="322"/>
      <c r="Z20" s="322"/>
      <c r="AA20" s="322"/>
      <c r="AB20" s="322"/>
      <c r="AC20" s="322"/>
      <c r="AD20" s="322">
        <f t="shared" ref="AD20" si="1">IF(AD18=0, "-", SUM(AD19)/AD18)</f>
        <v>0.9</v>
      </c>
      <c r="AE20" s="322"/>
      <c r="AF20" s="322"/>
      <c r="AG20" s="322"/>
      <c r="AH20" s="322"/>
      <c r="AI20" s="322"/>
      <c r="AJ20" s="322"/>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71"/>
      <c r="G21" s="320" t="s">
        <v>354</v>
      </c>
      <c r="H21" s="321"/>
      <c r="I21" s="321"/>
      <c r="J21" s="321"/>
      <c r="K21" s="321"/>
      <c r="L21" s="321"/>
      <c r="M21" s="321"/>
      <c r="N21" s="321"/>
      <c r="O21" s="321"/>
      <c r="P21" s="322">
        <f>IF(P19=0, "-", SUM(P19)/SUM(P13,P14))</f>
        <v>1.1428571428571428</v>
      </c>
      <c r="Q21" s="322"/>
      <c r="R21" s="322"/>
      <c r="S21" s="322"/>
      <c r="T21" s="322"/>
      <c r="U21" s="322"/>
      <c r="V21" s="322"/>
      <c r="W21" s="322">
        <f t="shared" ref="W21" si="2">IF(W19=0, "-", SUM(W19)/SUM(W13,W14))</f>
        <v>0.9</v>
      </c>
      <c r="X21" s="322"/>
      <c r="Y21" s="322"/>
      <c r="Z21" s="322"/>
      <c r="AA21" s="322"/>
      <c r="AB21" s="322"/>
      <c r="AC21" s="322"/>
      <c r="AD21" s="322">
        <f t="shared" ref="AD21" si="3">IF(AD19=0, "-", SUM(AD19)/SUM(AD13,AD14))</f>
        <v>0.9</v>
      </c>
      <c r="AE21" s="322"/>
      <c r="AF21" s="322"/>
      <c r="AG21" s="322"/>
      <c r="AH21" s="322"/>
      <c r="AI21" s="322"/>
      <c r="AJ21" s="322"/>
      <c r="AK21" s="330"/>
      <c r="AL21" s="330"/>
      <c r="AM21" s="330"/>
      <c r="AN21" s="330"/>
      <c r="AO21" s="330"/>
      <c r="AP21" s="330"/>
      <c r="AQ21" s="331"/>
      <c r="AR21" s="331"/>
      <c r="AS21" s="331"/>
      <c r="AT21" s="331"/>
      <c r="AU21" s="330"/>
      <c r="AV21" s="330"/>
      <c r="AW21" s="330"/>
      <c r="AX21" s="332"/>
    </row>
    <row r="22" spans="1:50" ht="18.75" customHeight="1" x14ac:dyDescent="0.15">
      <c r="A22" s="977" t="s">
        <v>708</v>
      </c>
      <c r="B22" s="978"/>
      <c r="C22" s="978"/>
      <c r="D22" s="978"/>
      <c r="E22" s="978"/>
      <c r="F22" s="979"/>
      <c r="G22" s="973" t="s">
        <v>333</v>
      </c>
      <c r="H22" s="228"/>
      <c r="I22" s="228"/>
      <c r="J22" s="228"/>
      <c r="K22" s="228"/>
      <c r="L22" s="228"/>
      <c r="M22" s="228"/>
      <c r="N22" s="228"/>
      <c r="O22" s="229"/>
      <c r="P22" s="938" t="s">
        <v>706</v>
      </c>
      <c r="Q22" s="228"/>
      <c r="R22" s="228"/>
      <c r="S22" s="228"/>
      <c r="T22" s="228"/>
      <c r="U22" s="228"/>
      <c r="V22" s="229"/>
      <c r="W22" s="938" t="s">
        <v>707</v>
      </c>
      <c r="X22" s="228"/>
      <c r="Y22" s="228"/>
      <c r="Z22" s="228"/>
      <c r="AA22" s="228"/>
      <c r="AB22" s="228"/>
      <c r="AC22" s="229"/>
      <c r="AD22" s="938" t="s">
        <v>332</v>
      </c>
      <c r="AE22" s="228"/>
      <c r="AF22" s="228"/>
      <c r="AG22" s="228"/>
      <c r="AH22" s="228"/>
      <c r="AI22" s="228"/>
      <c r="AJ22" s="228"/>
      <c r="AK22" s="228"/>
      <c r="AL22" s="228"/>
      <c r="AM22" s="228"/>
      <c r="AN22" s="228"/>
      <c r="AO22" s="228"/>
      <c r="AP22" s="228"/>
      <c r="AQ22" s="228"/>
      <c r="AR22" s="228"/>
      <c r="AS22" s="228"/>
      <c r="AT22" s="228"/>
      <c r="AU22" s="228"/>
      <c r="AV22" s="228"/>
      <c r="AW22" s="228"/>
      <c r="AX22" s="986"/>
    </row>
    <row r="23" spans="1:50" ht="25.5" customHeight="1" x14ac:dyDescent="0.15">
      <c r="A23" s="980"/>
      <c r="B23" s="981"/>
      <c r="C23" s="981"/>
      <c r="D23" s="981"/>
      <c r="E23" s="981"/>
      <c r="F23" s="982"/>
      <c r="G23" s="974" t="s">
        <v>720</v>
      </c>
      <c r="H23" s="975"/>
      <c r="I23" s="975"/>
      <c r="J23" s="975"/>
      <c r="K23" s="975"/>
      <c r="L23" s="975"/>
      <c r="M23" s="975"/>
      <c r="N23" s="975"/>
      <c r="O23" s="976"/>
      <c r="P23" s="924">
        <v>1</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61"/>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82">
        <f>P29-SUM(P23:P27)</f>
        <v>0</v>
      </c>
      <c r="Q28" s="883"/>
      <c r="R28" s="883"/>
      <c r="S28" s="883"/>
      <c r="T28" s="883"/>
      <c r="U28" s="883"/>
      <c r="V28" s="884"/>
      <c r="W28" s="882">
        <f>W29-SUM(W23:W27)</f>
        <v>0</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1">
        <f>AK13</f>
        <v>1</v>
      </c>
      <c r="Q29" s="662"/>
      <c r="R29" s="662"/>
      <c r="S29" s="662"/>
      <c r="T29" s="662"/>
      <c r="U29" s="662"/>
      <c r="V29" s="663"/>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9" t="s">
        <v>413</v>
      </c>
      <c r="AJ30" s="919"/>
      <c r="AK30" s="919"/>
      <c r="AL30" s="859"/>
      <c r="AM30" s="919" t="s">
        <v>510</v>
      </c>
      <c r="AN30" s="919"/>
      <c r="AO30" s="919"/>
      <c r="AP30" s="859"/>
      <c r="AQ30" s="771" t="s">
        <v>232</v>
      </c>
      <c r="AR30" s="772"/>
      <c r="AS30" s="772"/>
      <c r="AT30" s="773"/>
      <c r="AU30" s="778" t="s">
        <v>134</v>
      </c>
      <c r="AV30" s="778"/>
      <c r="AW30" s="778"/>
      <c r="AX30" s="92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0"/>
      <c r="AJ31" s="920"/>
      <c r="AK31" s="920"/>
      <c r="AL31" s="413"/>
      <c r="AM31" s="920"/>
      <c r="AN31" s="920"/>
      <c r="AO31" s="920"/>
      <c r="AP31" s="413"/>
      <c r="AQ31" s="256"/>
      <c r="AR31" s="207"/>
      <c r="AS31" s="136" t="s">
        <v>233</v>
      </c>
      <c r="AT31" s="137"/>
      <c r="AU31" s="206"/>
      <c r="AV31" s="206"/>
      <c r="AW31" s="398" t="s">
        <v>179</v>
      </c>
      <c r="AX31" s="399"/>
    </row>
    <row r="32" spans="1:50" ht="23.25" customHeight="1" x14ac:dyDescent="0.15">
      <c r="A32" s="403"/>
      <c r="B32" s="401"/>
      <c r="C32" s="401"/>
      <c r="D32" s="401"/>
      <c r="E32" s="401"/>
      <c r="F32" s="402"/>
      <c r="G32" s="569" t="s">
        <v>718</v>
      </c>
      <c r="H32" s="570"/>
      <c r="I32" s="570"/>
      <c r="J32" s="570"/>
      <c r="K32" s="570"/>
      <c r="L32" s="570"/>
      <c r="M32" s="570"/>
      <c r="N32" s="570"/>
      <c r="O32" s="571"/>
      <c r="P32" s="108" t="s">
        <v>718</v>
      </c>
      <c r="Q32" s="108"/>
      <c r="R32" s="108"/>
      <c r="S32" s="108"/>
      <c r="T32" s="108"/>
      <c r="U32" s="108"/>
      <c r="V32" s="108"/>
      <c r="W32" s="108"/>
      <c r="X32" s="109"/>
      <c r="Y32" s="476" t="s">
        <v>12</v>
      </c>
      <c r="Z32" s="536"/>
      <c r="AA32" s="537"/>
      <c r="AB32" s="466" t="s">
        <v>718</v>
      </c>
      <c r="AC32" s="466"/>
      <c r="AD32" s="466"/>
      <c r="AE32" s="224" t="s">
        <v>718</v>
      </c>
      <c r="AF32" s="225"/>
      <c r="AG32" s="225"/>
      <c r="AH32" s="225"/>
      <c r="AI32" s="224" t="s">
        <v>718</v>
      </c>
      <c r="AJ32" s="225"/>
      <c r="AK32" s="225"/>
      <c r="AL32" s="225"/>
      <c r="AM32" s="224" t="s">
        <v>751</v>
      </c>
      <c r="AN32" s="225"/>
      <c r="AO32" s="225"/>
      <c r="AP32" s="225"/>
      <c r="AQ32" s="342" t="s">
        <v>718</v>
      </c>
      <c r="AR32" s="214"/>
      <c r="AS32" s="214"/>
      <c r="AT32" s="343"/>
      <c r="AU32" s="225" t="s">
        <v>718</v>
      </c>
      <c r="AV32" s="225"/>
      <c r="AW32" s="225"/>
      <c r="AX32" s="227"/>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718</v>
      </c>
      <c r="AC33" s="528"/>
      <c r="AD33" s="528"/>
      <c r="AE33" s="224" t="s">
        <v>718</v>
      </c>
      <c r="AF33" s="225"/>
      <c r="AG33" s="225"/>
      <c r="AH33" s="225"/>
      <c r="AI33" s="224" t="s">
        <v>718</v>
      </c>
      <c r="AJ33" s="225"/>
      <c r="AK33" s="225"/>
      <c r="AL33" s="225"/>
      <c r="AM33" s="224" t="s">
        <v>751</v>
      </c>
      <c r="AN33" s="225"/>
      <c r="AO33" s="225"/>
      <c r="AP33" s="225"/>
      <c r="AQ33" s="342" t="s">
        <v>718</v>
      </c>
      <c r="AR33" s="214"/>
      <c r="AS33" s="214"/>
      <c r="AT33" s="343"/>
      <c r="AU33" s="225" t="s">
        <v>718</v>
      </c>
      <c r="AV33" s="225"/>
      <c r="AW33" s="225"/>
      <c r="AX33" s="227"/>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24" t="s">
        <v>718</v>
      </c>
      <c r="AF34" s="225"/>
      <c r="AG34" s="225"/>
      <c r="AH34" s="225"/>
      <c r="AI34" s="224" t="s">
        <v>718</v>
      </c>
      <c r="AJ34" s="225"/>
      <c r="AK34" s="225"/>
      <c r="AL34" s="225"/>
      <c r="AM34" s="224" t="s">
        <v>751</v>
      </c>
      <c r="AN34" s="225"/>
      <c r="AO34" s="225"/>
      <c r="AP34" s="225"/>
      <c r="AQ34" s="342" t="s">
        <v>718</v>
      </c>
      <c r="AR34" s="214"/>
      <c r="AS34" s="214"/>
      <c r="AT34" s="343"/>
      <c r="AU34" s="225" t="s">
        <v>718</v>
      </c>
      <c r="AV34" s="225"/>
      <c r="AW34" s="225"/>
      <c r="AX34" s="227"/>
    </row>
    <row r="35" spans="1:51" ht="23.25" customHeight="1" x14ac:dyDescent="0.15">
      <c r="A35" s="234" t="s">
        <v>381</v>
      </c>
      <c r="B35" s="235"/>
      <c r="C35" s="235"/>
      <c r="D35" s="235"/>
      <c r="E35" s="235"/>
      <c r="F35" s="236"/>
      <c r="G35" s="240" t="s">
        <v>718</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5"/>
      <c r="AF36" s="245"/>
      <c r="AG36" s="245"/>
      <c r="AH36" s="245"/>
      <c r="AI36" s="245"/>
      <c r="AJ36" s="245"/>
      <c r="AK36" s="245"/>
      <c r="AL36" s="245"/>
      <c r="AM36" s="245"/>
      <c r="AN36" s="245"/>
      <c r="AO36" s="245"/>
      <c r="AP36" s="245"/>
      <c r="AQ36" s="244"/>
      <c r="AR36" s="244"/>
      <c r="AS36" s="244"/>
      <c r="AT36" s="244"/>
      <c r="AU36" s="244"/>
      <c r="AV36" s="244"/>
      <c r="AW36" s="244"/>
      <c r="AX36" s="246"/>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3" t="s">
        <v>391</v>
      </c>
      <c r="AF37" s="253"/>
      <c r="AG37" s="253"/>
      <c r="AH37" s="253"/>
      <c r="AI37" s="253" t="s">
        <v>413</v>
      </c>
      <c r="AJ37" s="253"/>
      <c r="AK37" s="253"/>
      <c r="AL37" s="253"/>
      <c r="AM37" s="253" t="s">
        <v>510</v>
      </c>
      <c r="AN37" s="253"/>
      <c r="AO37" s="253"/>
      <c r="AP37" s="253"/>
      <c r="AQ37" s="154" t="s">
        <v>232</v>
      </c>
      <c r="AR37" s="155"/>
      <c r="AS37" s="155"/>
      <c r="AT37" s="156"/>
      <c r="AU37" s="417" t="s">
        <v>134</v>
      </c>
      <c r="AV37" s="417"/>
      <c r="AW37" s="417"/>
      <c r="AX37" s="914"/>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3"/>
      <c r="AF38" s="253"/>
      <c r="AG38" s="253"/>
      <c r="AH38" s="253"/>
      <c r="AI38" s="253"/>
      <c r="AJ38" s="253"/>
      <c r="AK38" s="253"/>
      <c r="AL38" s="253"/>
      <c r="AM38" s="253"/>
      <c r="AN38" s="253"/>
      <c r="AO38" s="253"/>
      <c r="AP38" s="253"/>
      <c r="AQ38" s="256"/>
      <c r="AR38" s="207"/>
      <c r="AS38" s="136" t="s">
        <v>233</v>
      </c>
      <c r="AT38" s="137"/>
      <c r="AU38" s="206"/>
      <c r="AV38" s="206"/>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24"/>
      <c r="AF39" s="225"/>
      <c r="AG39" s="225"/>
      <c r="AH39" s="225"/>
      <c r="AI39" s="224"/>
      <c r="AJ39" s="225"/>
      <c r="AK39" s="225"/>
      <c r="AL39" s="225"/>
      <c r="AM39" s="224"/>
      <c r="AN39" s="225"/>
      <c r="AO39" s="225"/>
      <c r="AP39" s="225"/>
      <c r="AQ39" s="342"/>
      <c r="AR39" s="214"/>
      <c r="AS39" s="214"/>
      <c r="AT39" s="343"/>
      <c r="AU39" s="225"/>
      <c r="AV39" s="225"/>
      <c r="AW39" s="225"/>
      <c r="AX39" s="227"/>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24"/>
      <c r="AF40" s="225"/>
      <c r="AG40" s="225"/>
      <c r="AH40" s="225"/>
      <c r="AI40" s="224"/>
      <c r="AJ40" s="225"/>
      <c r="AK40" s="225"/>
      <c r="AL40" s="225"/>
      <c r="AM40" s="224"/>
      <c r="AN40" s="225"/>
      <c r="AO40" s="225"/>
      <c r="AP40" s="225"/>
      <c r="AQ40" s="342"/>
      <c r="AR40" s="214"/>
      <c r="AS40" s="214"/>
      <c r="AT40" s="343"/>
      <c r="AU40" s="225"/>
      <c r="AV40" s="225"/>
      <c r="AW40" s="225"/>
      <c r="AX40" s="227"/>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24"/>
      <c r="AF41" s="225"/>
      <c r="AG41" s="225"/>
      <c r="AH41" s="225"/>
      <c r="AI41" s="224"/>
      <c r="AJ41" s="225"/>
      <c r="AK41" s="225"/>
      <c r="AL41" s="225"/>
      <c r="AM41" s="224"/>
      <c r="AN41" s="225"/>
      <c r="AO41" s="225"/>
      <c r="AP41" s="225"/>
      <c r="AQ41" s="342"/>
      <c r="AR41" s="214"/>
      <c r="AS41" s="214"/>
      <c r="AT41" s="343"/>
      <c r="AU41" s="225"/>
      <c r="AV41" s="225"/>
      <c r="AW41" s="225"/>
      <c r="AX41" s="227"/>
      <c r="AY41">
        <f t="shared" si="4"/>
        <v>0</v>
      </c>
    </row>
    <row r="42" spans="1:51" ht="23.25" hidden="1"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f t="shared" si="4"/>
        <v>0</v>
      </c>
    </row>
    <row r="43" spans="1:51"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5"/>
      <c r="AF43" s="245"/>
      <c r="AG43" s="245"/>
      <c r="AH43" s="245"/>
      <c r="AI43" s="245"/>
      <c r="AJ43" s="245"/>
      <c r="AK43" s="245"/>
      <c r="AL43" s="245"/>
      <c r="AM43" s="245"/>
      <c r="AN43" s="245"/>
      <c r="AO43" s="245"/>
      <c r="AP43" s="245"/>
      <c r="AQ43" s="244"/>
      <c r="AR43" s="244"/>
      <c r="AS43" s="244"/>
      <c r="AT43" s="244"/>
      <c r="AU43" s="244"/>
      <c r="AV43" s="244"/>
      <c r="AW43" s="244"/>
      <c r="AX43" s="246"/>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3" t="s">
        <v>391</v>
      </c>
      <c r="AF44" s="253"/>
      <c r="AG44" s="253"/>
      <c r="AH44" s="253"/>
      <c r="AI44" s="253" t="s">
        <v>413</v>
      </c>
      <c r="AJ44" s="253"/>
      <c r="AK44" s="253"/>
      <c r="AL44" s="253"/>
      <c r="AM44" s="253" t="s">
        <v>510</v>
      </c>
      <c r="AN44" s="253"/>
      <c r="AO44" s="253"/>
      <c r="AP44" s="253"/>
      <c r="AQ44" s="154" t="s">
        <v>232</v>
      </c>
      <c r="AR44" s="155"/>
      <c r="AS44" s="155"/>
      <c r="AT44" s="156"/>
      <c r="AU44" s="417" t="s">
        <v>134</v>
      </c>
      <c r="AV44" s="417"/>
      <c r="AW44" s="417"/>
      <c r="AX44" s="91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3"/>
      <c r="AF45" s="253"/>
      <c r="AG45" s="253"/>
      <c r="AH45" s="253"/>
      <c r="AI45" s="253"/>
      <c r="AJ45" s="253"/>
      <c r="AK45" s="253"/>
      <c r="AL45" s="253"/>
      <c r="AM45" s="253"/>
      <c r="AN45" s="253"/>
      <c r="AO45" s="253"/>
      <c r="AP45" s="253"/>
      <c r="AQ45" s="256"/>
      <c r="AR45" s="207"/>
      <c r="AS45" s="136" t="s">
        <v>233</v>
      </c>
      <c r="AT45" s="137"/>
      <c r="AU45" s="206"/>
      <c r="AV45" s="206"/>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8"/>
      <c r="AF46" s="288"/>
      <c r="AG46" s="288"/>
      <c r="AH46" s="288"/>
      <c r="AI46" s="288"/>
      <c r="AJ46" s="288"/>
      <c r="AK46" s="288"/>
      <c r="AL46" s="288"/>
      <c r="AM46" s="288"/>
      <c r="AN46" s="288"/>
      <c r="AO46" s="288"/>
      <c r="AP46" s="288"/>
      <c r="AQ46" s="342"/>
      <c r="AR46" s="214"/>
      <c r="AS46" s="214"/>
      <c r="AT46" s="343"/>
      <c r="AU46" s="225"/>
      <c r="AV46" s="225"/>
      <c r="AW46" s="225"/>
      <c r="AX46" s="227"/>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24"/>
      <c r="AF47" s="225"/>
      <c r="AG47" s="225"/>
      <c r="AH47" s="225"/>
      <c r="AI47" s="224"/>
      <c r="AJ47" s="225"/>
      <c r="AK47" s="225"/>
      <c r="AL47" s="225"/>
      <c r="AM47" s="224"/>
      <c r="AN47" s="225"/>
      <c r="AO47" s="225"/>
      <c r="AP47" s="225"/>
      <c r="AQ47" s="342"/>
      <c r="AR47" s="214"/>
      <c r="AS47" s="214"/>
      <c r="AT47" s="343"/>
      <c r="AU47" s="225"/>
      <c r="AV47" s="225"/>
      <c r="AW47" s="225"/>
      <c r="AX47" s="227"/>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24"/>
      <c r="AF48" s="225"/>
      <c r="AG48" s="225"/>
      <c r="AH48" s="225"/>
      <c r="AI48" s="224"/>
      <c r="AJ48" s="225"/>
      <c r="AK48" s="225"/>
      <c r="AL48" s="225"/>
      <c r="AM48" s="224"/>
      <c r="AN48" s="225"/>
      <c r="AO48" s="225"/>
      <c r="AP48" s="225"/>
      <c r="AQ48" s="342"/>
      <c r="AR48" s="214"/>
      <c r="AS48" s="214"/>
      <c r="AT48" s="343"/>
      <c r="AU48" s="225"/>
      <c r="AV48" s="225"/>
      <c r="AW48" s="225"/>
      <c r="AX48" s="227"/>
      <c r="AY48">
        <f t="shared" si="5"/>
        <v>0</v>
      </c>
    </row>
    <row r="49" spans="1:51" ht="23.25" hidden="1"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f t="shared" si="5"/>
        <v>0</v>
      </c>
    </row>
    <row r="50" spans="1:51"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5"/>
      <c r="AF50" s="245"/>
      <c r="AG50" s="245"/>
      <c r="AH50" s="245"/>
      <c r="AI50" s="245"/>
      <c r="AJ50" s="245"/>
      <c r="AK50" s="245"/>
      <c r="AL50" s="245"/>
      <c r="AM50" s="245"/>
      <c r="AN50" s="245"/>
      <c r="AO50" s="245"/>
      <c r="AP50" s="245"/>
      <c r="AQ50" s="244"/>
      <c r="AR50" s="244"/>
      <c r="AS50" s="244"/>
      <c r="AT50" s="244"/>
      <c r="AU50" s="244"/>
      <c r="AV50" s="244"/>
      <c r="AW50" s="244"/>
      <c r="AX50" s="246"/>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3" t="s">
        <v>391</v>
      </c>
      <c r="AF51" s="253"/>
      <c r="AG51" s="253"/>
      <c r="AH51" s="253"/>
      <c r="AI51" s="253" t="s">
        <v>413</v>
      </c>
      <c r="AJ51" s="253"/>
      <c r="AK51" s="253"/>
      <c r="AL51" s="253"/>
      <c r="AM51" s="253" t="s">
        <v>510</v>
      </c>
      <c r="AN51" s="253"/>
      <c r="AO51" s="253"/>
      <c r="AP51" s="253"/>
      <c r="AQ51" s="154" t="s">
        <v>232</v>
      </c>
      <c r="AR51" s="155"/>
      <c r="AS51" s="155"/>
      <c r="AT51" s="156"/>
      <c r="AU51" s="929" t="s">
        <v>134</v>
      </c>
      <c r="AV51" s="929"/>
      <c r="AW51" s="929"/>
      <c r="AX51" s="93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3"/>
      <c r="AF52" s="253"/>
      <c r="AG52" s="253"/>
      <c r="AH52" s="253"/>
      <c r="AI52" s="253"/>
      <c r="AJ52" s="253"/>
      <c r="AK52" s="253"/>
      <c r="AL52" s="253"/>
      <c r="AM52" s="253"/>
      <c r="AN52" s="253"/>
      <c r="AO52" s="253"/>
      <c r="AP52" s="253"/>
      <c r="AQ52" s="256"/>
      <c r="AR52" s="207"/>
      <c r="AS52" s="136" t="s">
        <v>233</v>
      </c>
      <c r="AT52" s="137"/>
      <c r="AU52" s="206"/>
      <c r="AV52" s="206"/>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24"/>
      <c r="AF53" s="225"/>
      <c r="AG53" s="225"/>
      <c r="AH53" s="225"/>
      <c r="AI53" s="224"/>
      <c r="AJ53" s="225"/>
      <c r="AK53" s="225"/>
      <c r="AL53" s="225"/>
      <c r="AM53" s="224"/>
      <c r="AN53" s="225"/>
      <c r="AO53" s="225"/>
      <c r="AP53" s="225"/>
      <c r="AQ53" s="342"/>
      <c r="AR53" s="214"/>
      <c r="AS53" s="214"/>
      <c r="AT53" s="343"/>
      <c r="AU53" s="225"/>
      <c r="AV53" s="225"/>
      <c r="AW53" s="225"/>
      <c r="AX53" s="227"/>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24"/>
      <c r="AF54" s="225"/>
      <c r="AG54" s="225"/>
      <c r="AH54" s="225"/>
      <c r="AI54" s="224"/>
      <c r="AJ54" s="225"/>
      <c r="AK54" s="225"/>
      <c r="AL54" s="225"/>
      <c r="AM54" s="224"/>
      <c r="AN54" s="225"/>
      <c r="AO54" s="225"/>
      <c r="AP54" s="225"/>
      <c r="AQ54" s="342"/>
      <c r="AR54" s="214"/>
      <c r="AS54" s="214"/>
      <c r="AT54" s="343"/>
      <c r="AU54" s="225"/>
      <c r="AV54" s="225"/>
      <c r="AW54" s="225"/>
      <c r="AX54" s="227"/>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24"/>
      <c r="AF55" s="225"/>
      <c r="AG55" s="225"/>
      <c r="AH55" s="225"/>
      <c r="AI55" s="224"/>
      <c r="AJ55" s="225"/>
      <c r="AK55" s="225"/>
      <c r="AL55" s="225"/>
      <c r="AM55" s="224"/>
      <c r="AN55" s="225"/>
      <c r="AO55" s="225"/>
      <c r="AP55" s="225"/>
      <c r="AQ55" s="342"/>
      <c r="AR55" s="214"/>
      <c r="AS55" s="214"/>
      <c r="AT55" s="343"/>
      <c r="AU55" s="225"/>
      <c r="AV55" s="225"/>
      <c r="AW55" s="225"/>
      <c r="AX55" s="227"/>
      <c r="AY55">
        <f t="shared" si="6"/>
        <v>0</v>
      </c>
    </row>
    <row r="56" spans="1:51" ht="23.25" hidden="1"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f t="shared" si="6"/>
        <v>0</v>
      </c>
    </row>
    <row r="57" spans="1:51"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5"/>
      <c r="AF57" s="245"/>
      <c r="AG57" s="245"/>
      <c r="AH57" s="245"/>
      <c r="AI57" s="245"/>
      <c r="AJ57" s="245"/>
      <c r="AK57" s="245"/>
      <c r="AL57" s="245"/>
      <c r="AM57" s="245"/>
      <c r="AN57" s="245"/>
      <c r="AO57" s="245"/>
      <c r="AP57" s="245"/>
      <c r="AQ57" s="244"/>
      <c r="AR57" s="244"/>
      <c r="AS57" s="244"/>
      <c r="AT57" s="244"/>
      <c r="AU57" s="244"/>
      <c r="AV57" s="244"/>
      <c r="AW57" s="244"/>
      <c r="AX57" s="246"/>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3" t="s">
        <v>391</v>
      </c>
      <c r="AF58" s="253"/>
      <c r="AG58" s="253"/>
      <c r="AH58" s="253"/>
      <c r="AI58" s="253" t="s">
        <v>413</v>
      </c>
      <c r="AJ58" s="253"/>
      <c r="AK58" s="253"/>
      <c r="AL58" s="253"/>
      <c r="AM58" s="253" t="s">
        <v>510</v>
      </c>
      <c r="AN58" s="253"/>
      <c r="AO58" s="253"/>
      <c r="AP58" s="253"/>
      <c r="AQ58" s="154" t="s">
        <v>232</v>
      </c>
      <c r="AR58" s="155"/>
      <c r="AS58" s="155"/>
      <c r="AT58" s="156"/>
      <c r="AU58" s="929" t="s">
        <v>134</v>
      </c>
      <c r="AV58" s="929"/>
      <c r="AW58" s="929"/>
      <c r="AX58" s="93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3"/>
      <c r="AF59" s="253"/>
      <c r="AG59" s="253"/>
      <c r="AH59" s="253"/>
      <c r="AI59" s="253"/>
      <c r="AJ59" s="253"/>
      <c r="AK59" s="253"/>
      <c r="AL59" s="253"/>
      <c r="AM59" s="253"/>
      <c r="AN59" s="253"/>
      <c r="AO59" s="253"/>
      <c r="AP59" s="253"/>
      <c r="AQ59" s="256"/>
      <c r="AR59" s="207"/>
      <c r="AS59" s="136" t="s">
        <v>233</v>
      </c>
      <c r="AT59" s="137"/>
      <c r="AU59" s="206"/>
      <c r="AV59" s="206"/>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24"/>
      <c r="AF60" s="225"/>
      <c r="AG60" s="225"/>
      <c r="AH60" s="225"/>
      <c r="AI60" s="224"/>
      <c r="AJ60" s="225"/>
      <c r="AK60" s="225"/>
      <c r="AL60" s="225"/>
      <c r="AM60" s="224"/>
      <c r="AN60" s="225"/>
      <c r="AO60" s="225"/>
      <c r="AP60" s="225"/>
      <c r="AQ60" s="342"/>
      <c r="AR60" s="214"/>
      <c r="AS60" s="214"/>
      <c r="AT60" s="343"/>
      <c r="AU60" s="225"/>
      <c r="AV60" s="225"/>
      <c r="AW60" s="225"/>
      <c r="AX60" s="227"/>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24"/>
      <c r="AF61" s="225"/>
      <c r="AG61" s="225"/>
      <c r="AH61" s="225"/>
      <c r="AI61" s="224"/>
      <c r="AJ61" s="225"/>
      <c r="AK61" s="225"/>
      <c r="AL61" s="225"/>
      <c r="AM61" s="224"/>
      <c r="AN61" s="225"/>
      <c r="AO61" s="225"/>
      <c r="AP61" s="225"/>
      <c r="AQ61" s="342"/>
      <c r="AR61" s="214"/>
      <c r="AS61" s="214"/>
      <c r="AT61" s="343"/>
      <c r="AU61" s="225"/>
      <c r="AV61" s="225"/>
      <c r="AW61" s="225"/>
      <c r="AX61" s="227"/>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24"/>
      <c r="AF62" s="225"/>
      <c r="AG62" s="225"/>
      <c r="AH62" s="225"/>
      <c r="AI62" s="224"/>
      <c r="AJ62" s="225"/>
      <c r="AK62" s="225"/>
      <c r="AL62" s="225"/>
      <c r="AM62" s="224"/>
      <c r="AN62" s="225"/>
      <c r="AO62" s="225"/>
      <c r="AP62" s="225"/>
      <c r="AQ62" s="342"/>
      <c r="AR62" s="214"/>
      <c r="AS62" s="214"/>
      <c r="AT62" s="343"/>
      <c r="AU62" s="225"/>
      <c r="AV62" s="225"/>
      <c r="AW62" s="225"/>
      <c r="AX62" s="227"/>
      <c r="AY62">
        <f t="shared" si="7"/>
        <v>0</v>
      </c>
    </row>
    <row r="63" spans="1:51" ht="23.25" hidden="1"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f t="shared" si="7"/>
        <v>0</v>
      </c>
    </row>
    <row r="64" spans="1:51"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5"/>
      <c r="AF64" s="245"/>
      <c r="AG64" s="245"/>
      <c r="AH64" s="245"/>
      <c r="AI64" s="245"/>
      <c r="AJ64" s="245"/>
      <c r="AK64" s="245"/>
      <c r="AL64" s="245"/>
      <c r="AM64" s="245"/>
      <c r="AN64" s="245"/>
      <c r="AO64" s="245"/>
      <c r="AP64" s="245"/>
      <c r="AQ64" s="245"/>
      <c r="AR64" s="245"/>
      <c r="AS64" s="245"/>
      <c r="AT64" s="245"/>
      <c r="AU64" s="244"/>
      <c r="AV64" s="244"/>
      <c r="AW64" s="244"/>
      <c r="AX64" s="246"/>
      <c r="AY64">
        <f t="shared" si="7"/>
        <v>0</v>
      </c>
    </row>
    <row r="65" spans="1:51" ht="18.75" hidden="1" customHeight="1" x14ac:dyDescent="0.15">
      <c r="A65" s="487" t="s">
        <v>350</v>
      </c>
      <c r="B65" s="488"/>
      <c r="C65" s="488"/>
      <c r="D65" s="488"/>
      <c r="E65" s="488"/>
      <c r="F65" s="489"/>
      <c r="G65" s="490"/>
      <c r="H65" s="248" t="s">
        <v>146</v>
      </c>
      <c r="I65" s="248"/>
      <c r="J65" s="248"/>
      <c r="K65" s="248"/>
      <c r="L65" s="248"/>
      <c r="M65" s="248"/>
      <c r="N65" s="248"/>
      <c r="O65" s="249"/>
      <c r="P65" s="247" t="s">
        <v>59</v>
      </c>
      <c r="Q65" s="248"/>
      <c r="R65" s="248"/>
      <c r="S65" s="248"/>
      <c r="T65" s="248"/>
      <c r="U65" s="248"/>
      <c r="V65" s="249"/>
      <c r="W65" s="492" t="s">
        <v>345</v>
      </c>
      <c r="X65" s="493"/>
      <c r="Y65" s="496"/>
      <c r="Z65" s="496"/>
      <c r="AA65" s="497"/>
      <c r="AB65" s="247" t="s">
        <v>11</v>
      </c>
      <c r="AC65" s="248"/>
      <c r="AD65" s="249"/>
      <c r="AE65" s="253" t="s">
        <v>391</v>
      </c>
      <c r="AF65" s="253"/>
      <c r="AG65" s="253"/>
      <c r="AH65" s="253"/>
      <c r="AI65" s="253" t="s">
        <v>413</v>
      </c>
      <c r="AJ65" s="253"/>
      <c r="AK65" s="253"/>
      <c r="AL65" s="253"/>
      <c r="AM65" s="253" t="s">
        <v>510</v>
      </c>
      <c r="AN65" s="253"/>
      <c r="AO65" s="253"/>
      <c r="AP65" s="253"/>
      <c r="AQ65" s="158" t="s">
        <v>232</v>
      </c>
      <c r="AR65" s="133"/>
      <c r="AS65" s="133"/>
      <c r="AT65" s="134"/>
      <c r="AU65" s="254" t="s">
        <v>134</v>
      </c>
      <c r="AV65" s="254"/>
      <c r="AW65" s="254"/>
      <c r="AX65" s="255"/>
      <c r="AY65">
        <f>COUNTA($H$67)</f>
        <v>0</v>
      </c>
    </row>
    <row r="66" spans="1:51" ht="18.75" hidden="1" customHeight="1" x14ac:dyDescent="0.15">
      <c r="A66" s="480"/>
      <c r="B66" s="481"/>
      <c r="C66" s="481"/>
      <c r="D66" s="481"/>
      <c r="E66" s="481"/>
      <c r="F66" s="482"/>
      <c r="G66" s="491"/>
      <c r="H66" s="251"/>
      <c r="I66" s="251"/>
      <c r="J66" s="251"/>
      <c r="K66" s="251"/>
      <c r="L66" s="251"/>
      <c r="M66" s="251"/>
      <c r="N66" s="251"/>
      <c r="O66" s="252"/>
      <c r="P66" s="250"/>
      <c r="Q66" s="251"/>
      <c r="R66" s="251"/>
      <c r="S66" s="251"/>
      <c r="T66" s="251"/>
      <c r="U66" s="251"/>
      <c r="V66" s="252"/>
      <c r="W66" s="494"/>
      <c r="X66" s="495"/>
      <c r="Y66" s="498"/>
      <c r="Z66" s="498"/>
      <c r="AA66" s="499"/>
      <c r="AB66" s="250"/>
      <c r="AC66" s="251"/>
      <c r="AD66" s="252"/>
      <c r="AE66" s="253"/>
      <c r="AF66" s="253"/>
      <c r="AG66" s="253"/>
      <c r="AH66" s="253"/>
      <c r="AI66" s="253"/>
      <c r="AJ66" s="253"/>
      <c r="AK66" s="253"/>
      <c r="AL66" s="253"/>
      <c r="AM66" s="253"/>
      <c r="AN66" s="253"/>
      <c r="AO66" s="253"/>
      <c r="AP66" s="253"/>
      <c r="AQ66" s="256"/>
      <c r="AR66" s="207"/>
      <c r="AS66" s="136" t="s">
        <v>233</v>
      </c>
      <c r="AT66" s="137"/>
      <c r="AU66" s="206"/>
      <c r="AV66" s="206"/>
      <c r="AW66" s="251" t="s">
        <v>348</v>
      </c>
      <c r="AX66" s="257"/>
      <c r="AY66">
        <f>$AY$65</f>
        <v>0</v>
      </c>
    </row>
    <row r="67" spans="1:51" ht="23.25" hidden="1" customHeight="1" x14ac:dyDescent="0.15">
      <c r="A67" s="480"/>
      <c r="B67" s="481"/>
      <c r="C67" s="481"/>
      <c r="D67" s="481"/>
      <c r="E67" s="481"/>
      <c r="F67" s="482"/>
      <c r="G67" s="258" t="s">
        <v>234</v>
      </c>
      <c r="H67" s="261"/>
      <c r="I67" s="262"/>
      <c r="J67" s="262"/>
      <c r="K67" s="262"/>
      <c r="L67" s="262"/>
      <c r="M67" s="262"/>
      <c r="N67" s="262"/>
      <c r="O67" s="263"/>
      <c r="P67" s="261"/>
      <c r="Q67" s="262"/>
      <c r="R67" s="262"/>
      <c r="S67" s="262"/>
      <c r="T67" s="262"/>
      <c r="U67" s="262"/>
      <c r="V67" s="263"/>
      <c r="W67" s="267"/>
      <c r="X67" s="268"/>
      <c r="Y67" s="273" t="s">
        <v>12</v>
      </c>
      <c r="Z67" s="273"/>
      <c r="AA67" s="274"/>
      <c r="AB67" s="275" t="s">
        <v>371</v>
      </c>
      <c r="AC67" s="275"/>
      <c r="AD67" s="275"/>
      <c r="AE67" s="224"/>
      <c r="AF67" s="225"/>
      <c r="AG67" s="225"/>
      <c r="AH67" s="225"/>
      <c r="AI67" s="224"/>
      <c r="AJ67" s="225"/>
      <c r="AK67" s="225"/>
      <c r="AL67" s="225"/>
      <c r="AM67" s="224"/>
      <c r="AN67" s="225"/>
      <c r="AO67" s="225"/>
      <c r="AP67" s="225"/>
      <c r="AQ67" s="224"/>
      <c r="AR67" s="225"/>
      <c r="AS67" s="225"/>
      <c r="AT67" s="226"/>
      <c r="AU67" s="225"/>
      <c r="AV67" s="225"/>
      <c r="AW67" s="225"/>
      <c r="AX67" s="227"/>
      <c r="AY67">
        <f t="shared" ref="AY67:AY72" si="8">$AY$65</f>
        <v>0</v>
      </c>
    </row>
    <row r="68" spans="1:51" ht="23.25" hidden="1" customHeight="1" x14ac:dyDescent="0.15">
      <c r="A68" s="480"/>
      <c r="B68" s="481"/>
      <c r="C68" s="481"/>
      <c r="D68" s="481"/>
      <c r="E68" s="481"/>
      <c r="F68" s="482"/>
      <c r="G68" s="259"/>
      <c r="H68" s="264"/>
      <c r="I68" s="265"/>
      <c r="J68" s="265"/>
      <c r="K68" s="265"/>
      <c r="L68" s="265"/>
      <c r="M68" s="265"/>
      <c r="N68" s="265"/>
      <c r="O68" s="266"/>
      <c r="P68" s="264"/>
      <c r="Q68" s="265"/>
      <c r="R68" s="265"/>
      <c r="S68" s="265"/>
      <c r="T68" s="265"/>
      <c r="U68" s="265"/>
      <c r="V68" s="266"/>
      <c r="W68" s="269"/>
      <c r="X68" s="270"/>
      <c r="Y68" s="228" t="s">
        <v>54</v>
      </c>
      <c r="Z68" s="228"/>
      <c r="AA68" s="229"/>
      <c r="AB68" s="230" t="s">
        <v>371</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c r="AY68">
        <f t="shared" si="8"/>
        <v>0</v>
      </c>
    </row>
    <row r="69" spans="1:51" ht="23.25" hidden="1" customHeight="1" x14ac:dyDescent="0.15">
      <c r="A69" s="480"/>
      <c r="B69" s="481"/>
      <c r="C69" s="481"/>
      <c r="D69" s="481"/>
      <c r="E69" s="481"/>
      <c r="F69" s="482"/>
      <c r="G69" s="260"/>
      <c r="H69" s="264"/>
      <c r="I69" s="265"/>
      <c r="J69" s="265"/>
      <c r="K69" s="265"/>
      <c r="L69" s="265"/>
      <c r="M69" s="265"/>
      <c r="N69" s="265"/>
      <c r="O69" s="266"/>
      <c r="P69" s="264"/>
      <c r="Q69" s="265"/>
      <c r="R69" s="265"/>
      <c r="S69" s="265"/>
      <c r="T69" s="265"/>
      <c r="U69" s="265"/>
      <c r="V69" s="266"/>
      <c r="W69" s="271"/>
      <c r="X69" s="272"/>
      <c r="Y69" s="228" t="s">
        <v>13</v>
      </c>
      <c r="Z69" s="228"/>
      <c r="AA69" s="229"/>
      <c r="AB69" s="233" t="s">
        <v>372</v>
      </c>
      <c r="AC69" s="233"/>
      <c r="AD69" s="233"/>
      <c r="AE69" s="231"/>
      <c r="AF69" s="232"/>
      <c r="AG69" s="232"/>
      <c r="AH69" s="232"/>
      <c r="AI69" s="231"/>
      <c r="AJ69" s="232"/>
      <c r="AK69" s="232"/>
      <c r="AL69" s="232"/>
      <c r="AM69" s="231"/>
      <c r="AN69" s="232"/>
      <c r="AO69" s="232"/>
      <c r="AP69" s="232"/>
      <c r="AQ69" s="224"/>
      <c r="AR69" s="225"/>
      <c r="AS69" s="225"/>
      <c r="AT69" s="226"/>
      <c r="AU69" s="225"/>
      <c r="AV69" s="225"/>
      <c r="AW69" s="225"/>
      <c r="AX69" s="227"/>
      <c r="AY69">
        <f t="shared" si="8"/>
        <v>0</v>
      </c>
    </row>
    <row r="70" spans="1:51" ht="23.25" hidden="1" customHeight="1" x14ac:dyDescent="0.15">
      <c r="A70" s="480" t="s">
        <v>355</v>
      </c>
      <c r="B70" s="481"/>
      <c r="C70" s="481"/>
      <c r="D70" s="481"/>
      <c r="E70" s="481"/>
      <c r="F70" s="482"/>
      <c r="G70" s="259" t="s">
        <v>235</v>
      </c>
      <c r="H70" s="311"/>
      <c r="I70" s="311"/>
      <c r="J70" s="311"/>
      <c r="K70" s="311"/>
      <c r="L70" s="311"/>
      <c r="M70" s="311"/>
      <c r="N70" s="311"/>
      <c r="O70" s="311"/>
      <c r="P70" s="311"/>
      <c r="Q70" s="311"/>
      <c r="R70" s="311"/>
      <c r="S70" s="311"/>
      <c r="T70" s="311"/>
      <c r="U70" s="311"/>
      <c r="V70" s="311"/>
      <c r="W70" s="314" t="s">
        <v>370</v>
      </c>
      <c r="X70" s="315"/>
      <c r="Y70" s="273" t="s">
        <v>12</v>
      </c>
      <c r="Z70" s="273"/>
      <c r="AA70" s="274"/>
      <c r="AB70" s="275" t="s">
        <v>371</v>
      </c>
      <c r="AC70" s="275"/>
      <c r="AD70" s="275"/>
      <c r="AE70" s="224"/>
      <c r="AF70" s="225"/>
      <c r="AG70" s="225"/>
      <c r="AH70" s="225"/>
      <c r="AI70" s="224"/>
      <c r="AJ70" s="225"/>
      <c r="AK70" s="225"/>
      <c r="AL70" s="225"/>
      <c r="AM70" s="224"/>
      <c r="AN70" s="225"/>
      <c r="AO70" s="225"/>
      <c r="AP70" s="225"/>
      <c r="AQ70" s="224"/>
      <c r="AR70" s="225"/>
      <c r="AS70" s="225"/>
      <c r="AT70" s="226"/>
      <c r="AU70" s="225"/>
      <c r="AV70" s="225"/>
      <c r="AW70" s="225"/>
      <c r="AX70" s="227"/>
      <c r="AY70">
        <f t="shared" si="8"/>
        <v>0</v>
      </c>
    </row>
    <row r="71" spans="1:51" ht="23.25" hidden="1" customHeight="1" x14ac:dyDescent="0.15">
      <c r="A71" s="480"/>
      <c r="B71" s="481"/>
      <c r="C71" s="481"/>
      <c r="D71" s="481"/>
      <c r="E71" s="481"/>
      <c r="F71" s="482"/>
      <c r="G71" s="259"/>
      <c r="H71" s="312"/>
      <c r="I71" s="312"/>
      <c r="J71" s="312"/>
      <c r="K71" s="312"/>
      <c r="L71" s="312"/>
      <c r="M71" s="312"/>
      <c r="N71" s="312"/>
      <c r="O71" s="312"/>
      <c r="P71" s="312"/>
      <c r="Q71" s="312"/>
      <c r="R71" s="312"/>
      <c r="S71" s="312"/>
      <c r="T71" s="312"/>
      <c r="U71" s="312"/>
      <c r="V71" s="312"/>
      <c r="W71" s="316"/>
      <c r="X71" s="317"/>
      <c r="Y71" s="228" t="s">
        <v>54</v>
      </c>
      <c r="Z71" s="228"/>
      <c r="AA71" s="229"/>
      <c r="AB71" s="230" t="s">
        <v>371</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c r="AY71">
        <f t="shared" si="8"/>
        <v>0</v>
      </c>
    </row>
    <row r="72" spans="1:51" ht="23.25" hidden="1" customHeight="1" x14ac:dyDescent="0.15">
      <c r="A72" s="483"/>
      <c r="B72" s="484"/>
      <c r="C72" s="484"/>
      <c r="D72" s="484"/>
      <c r="E72" s="484"/>
      <c r="F72" s="485"/>
      <c r="G72" s="259"/>
      <c r="H72" s="313"/>
      <c r="I72" s="313"/>
      <c r="J72" s="313"/>
      <c r="K72" s="313"/>
      <c r="L72" s="313"/>
      <c r="M72" s="313"/>
      <c r="N72" s="313"/>
      <c r="O72" s="313"/>
      <c r="P72" s="313"/>
      <c r="Q72" s="313"/>
      <c r="R72" s="313"/>
      <c r="S72" s="313"/>
      <c r="T72" s="313"/>
      <c r="U72" s="313"/>
      <c r="V72" s="313"/>
      <c r="W72" s="318"/>
      <c r="X72" s="319"/>
      <c r="Y72" s="228" t="s">
        <v>13</v>
      </c>
      <c r="Z72" s="228"/>
      <c r="AA72" s="229"/>
      <c r="AB72" s="233" t="s">
        <v>372</v>
      </c>
      <c r="AC72" s="233"/>
      <c r="AD72" s="233"/>
      <c r="AE72" s="231"/>
      <c r="AF72" s="232"/>
      <c r="AG72" s="232"/>
      <c r="AH72" s="232"/>
      <c r="AI72" s="231"/>
      <c r="AJ72" s="232"/>
      <c r="AK72" s="232"/>
      <c r="AL72" s="232"/>
      <c r="AM72" s="231"/>
      <c r="AN72" s="232"/>
      <c r="AO72" s="232"/>
      <c r="AP72" s="310"/>
      <c r="AQ72" s="224"/>
      <c r="AR72" s="225"/>
      <c r="AS72" s="225"/>
      <c r="AT72" s="226"/>
      <c r="AU72" s="225"/>
      <c r="AV72" s="225"/>
      <c r="AW72" s="225"/>
      <c r="AX72" s="227"/>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53" t="s">
        <v>391</v>
      </c>
      <c r="AF73" s="253"/>
      <c r="AG73" s="253"/>
      <c r="AH73" s="253"/>
      <c r="AI73" s="253" t="s">
        <v>413</v>
      </c>
      <c r="AJ73" s="253"/>
      <c r="AK73" s="253"/>
      <c r="AL73" s="253"/>
      <c r="AM73" s="253" t="s">
        <v>510</v>
      </c>
      <c r="AN73" s="253"/>
      <c r="AO73" s="253"/>
      <c r="AP73" s="253"/>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53"/>
      <c r="AF74" s="253"/>
      <c r="AG74" s="253"/>
      <c r="AH74" s="253"/>
      <c r="AI74" s="253"/>
      <c r="AJ74" s="253"/>
      <c r="AK74" s="253"/>
      <c r="AL74" s="253"/>
      <c r="AM74" s="253"/>
      <c r="AN74" s="253"/>
      <c r="AO74" s="253"/>
      <c r="AP74" s="253"/>
      <c r="AQ74" s="256"/>
      <c r="AR74" s="207"/>
      <c r="AS74" s="136" t="s">
        <v>233</v>
      </c>
      <c r="AT74" s="137"/>
      <c r="AU74" s="256"/>
      <c r="AV74" s="207"/>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8" t="s">
        <v>12</v>
      </c>
      <c r="Z75" s="209"/>
      <c r="AA75" s="210"/>
      <c r="AB75" s="220"/>
      <c r="AC75" s="220"/>
      <c r="AD75" s="220"/>
      <c r="AE75" s="342"/>
      <c r="AF75" s="214"/>
      <c r="AG75" s="214"/>
      <c r="AH75" s="214"/>
      <c r="AI75" s="342"/>
      <c r="AJ75" s="214"/>
      <c r="AK75" s="214"/>
      <c r="AL75" s="214"/>
      <c r="AM75" s="342"/>
      <c r="AN75" s="214"/>
      <c r="AO75" s="214"/>
      <c r="AP75" s="214"/>
      <c r="AQ75" s="342"/>
      <c r="AR75" s="214"/>
      <c r="AS75" s="214"/>
      <c r="AT75" s="343"/>
      <c r="AU75" s="225"/>
      <c r="AV75" s="225"/>
      <c r="AW75" s="225"/>
      <c r="AX75" s="227"/>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6" t="s">
        <v>54</v>
      </c>
      <c r="Z76" s="217"/>
      <c r="AA76" s="218"/>
      <c r="AB76" s="212"/>
      <c r="AC76" s="212"/>
      <c r="AD76" s="212"/>
      <c r="AE76" s="342"/>
      <c r="AF76" s="214"/>
      <c r="AG76" s="214"/>
      <c r="AH76" s="214"/>
      <c r="AI76" s="342"/>
      <c r="AJ76" s="214"/>
      <c r="AK76" s="214"/>
      <c r="AL76" s="214"/>
      <c r="AM76" s="342"/>
      <c r="AN76" s="214"/>
      <c r="AO76" s="214"/>
      <c r="AP76" s="214"/>
      <c r="AQ76" s="342"/>
      <c r="AR76" s="214"/>
      <c r="AS76" s="214"/>
      <c r="AT76" s="343"/>
      <c r="AU76" s="225"/>
      <c r="AV76" s="225"/>
      <c r="AW76" s="225"/>
      <c r="AX76" s="227"/>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4"/>
      <c r="AF77" s="895"/>
      <c r="AG77" s="895"/>
      <c r="AH77" s="895"/>
      <c r="AI77" s="894"/>
      <c r="AJ77" s="895"/>
      <c r="AK77" s="895"/>
      <c r="AL77" s="895"/>
      <c r="AM77" s="894"/>
      <c r="AN77" s="895"/>
      <c r="AO77" s="895"/>
      <c r="AP77" s="895"/>
      <c r="AQ77" s="342"/>
      <c r="AR77" s="214"/>
      <c r="AS77" s="214"/>
      <c r="AT77" s="343"/>
      <c r="AU77" s="225"/>
      <c r="AV77" s="225"/>
      <c r="AW77" s="225"/>
      <c r="AX77" s="227"/>
      <c r="AY77">
        <f t="shared" si="9"/>
        <v>0</v>
      </c>
    </row>
    <row r="78" spans="1:51" ht="69.75" hidden="1" customHeight="1" x14ac:dyDescent="0.15">
      <c r="A78" s="335" t="s">
        <v>384</v>
      </c>
      <c r="B78" s="336"/>
      <c r="C78" s="336"/>
      <c r="D78" s="336"/>
      <c r="E78" s="333" t="s">
        <v>328</v>
      </c>
      <c r="F78" s="334"/>
      <c r="G78" s="54" t="s">
        <v>235</v>
      </c>
      <c r="H78" s="592"/>
      <c r="I78" s="593"/>
      <c r="J78" s="593"/>
      <c r="K78" s="593"/>
      <c r="L78" s="593"/>
      <c r="M78" s="593"/>
      <c r="N78" s="593"/>
      <c r="O78" s="594"/>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344</v>
      </c>
      <c r="AP79" s="280"/>
      <c r="AQ79" s="280"/>
      <c r="AR79" s="76" t="s">
        <v>342</v>
      </c>
      <c r="AS79" s="279"/>
      <c r="AT79" s="280"/>
      <c r="AU79" s="280"/>
      <c r="AV79" s="280"/>
      <c r="AW79" s="280"/>
      <c r="AX79" s="972"/>
      <c r="AY79">
        <f>COUNTIF($AR$79,"☑")</f>
        <v>0</v>
      </c>
    </row>
    <row r="80" spans="1:51" ht="18.75"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33" customHeight="1" x14ac:dyDescent="0.15">
      <c r="A82" s="866"/>
      <c r="B82" s="532"/>
      <c r="C82" s="430"/>
      <c r="D82" s="430"/>
      <c r="E82" s="430"/>
      <c r="F82" s="431"/>
      <c r="G82" s="680" t="s">
        <v>721</v>
      </c>
      <c r="H82" s="680"/>
      <c r="I82" s="680"/>
      <c r="J82" s="680"/>
      <c r="K82" s="680"/>
      <c r="L82" s="680"/>
      <c r="M82" s="680"/>
      <c r="N82" s="680"/>
      <c r="O82" s="680"/>
      <c r="P82" s="680"/>
      <c r="Q82" s="680"/>
      <c r="R82" s="680"/>
      <c r="S82" s="680"/>
      <c r="T82" s="680"/>
      <c r="U82" s="680"/>
      <c r="V82" s="680"/>
      <c r="W82" s="680"/>
      <c r="X82" s="680"/>
      <c r="Y82" s="680"/>
      <c r="Z82" s="680"/>
      <c r="AA82" s="681"/>
      <c r="AB82" s="888" t="s">
        <v>737</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c r="AY82">
        <f t="shared" ref="AY82:AY89" si="10">$AY$80</f>
        <v>1</v>
      </c>
    </row>
    <row r="83" spans="1:60" ht="33"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c r="AY83">
        <f t="shared" si="10"/>
        <v>1</v>
      </c>
    </row>
    <row r="84" spans="1:60" ht="33"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3"/>
      <c r="AY84">
        <f t="shared" si="10"/>
        <v>1</v>
      </c>
    </row>
    <row r="85" spans="1:60" ht="18.75"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53" t="s">
        <v>391</v>
      </c>
      <c r="AF85" s="253"/>
      <c r="AG85" s="253"/>
      <c r="AH85" s="253"/>
      <c r="AI85" s="253" t="s">
        <v>413</v>
      </c>
      <c r="AJ85" s="253"/>
      <c r="AK85" s="253"/>
      <c r="AL85" s="253"/>
      <c r="AM85" s="253" t="s">
        <v>510</v>
      </c>
      <c r="AN85" s="253"/>
      <c r="AO85" s="253"/>
      <c r="AP85" s="253"/>
      <c r="AQ85" s="158" t="s">
        <v>232</v>
      </c>
      <c r="AR85" s="133"/>
      <c r="AS85" s="133"/>
      <c r="AT85" s="134"/>
      <c r="AU85" s="538" t="s">
        <v>134</v>
      </c>
      <c r="AV85" s="538"/>
      <c r="AW85" s="538"/>
      <c r="AX85" s="539"/>
      <c r="AY85">
        <f t="shared" si="10"/>
        <v>1</v>
      </c>
      <c r="AZ85" s="10"/>
      <c r="BA85" s="10"/>
      <c r="BB85" s="10"/>
      <c r="BC85" s="10"/>
    </row>
    <row r="86" spans="1:60" ht="18.75"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53"/>
      <c r="AF86" s="253"/>
      <c r="AG86" s="253"/>
      <c r="AH86" s="253"/>
      <c r="AI86" s="253"/>
      <c r="AJ86" s="253"/>
      <c r="AK86" s="253"/>
      <c r="AL86" s="253"/>
      <c r="AM86" s="253"/>
      <c r="AN86" s="253"/>
      <c r="AO86" s="253"/>
      <c r="AP86" s="253"/>
      <c r="AQ86" s="205">
        <v>3</v>
      </c>
      <c r="AR86" s="206"/>
      <c r="AS86" s="136" t="s">
        <v>233</v>
      </c>
      <c r="AT86" s="137"/>
      <c r="AU86" s="206"/>
      <c r="AV86" s="206"/>
      <c r="AW86" s="398" t="s">
        <v>179</v>
      </c>
      <c r="AX86" s="399"/>
      <c r="AY86">
        <f t="shared" si="10"/>
        <v>1</v>
      </c>
      <c r="AZ86" s="10"/>
      <c r="BA86" s="10"/>
      <c r="BB86" s="10"/>
      <c r="BC86" s="10"/>
      <c r="BD86" s="10"/>
      <c r="BE86" s="10"/>
      <c r="BF86" s="10"/>
      <c r="BG86" s="10"/>
      <c r="BH86" s="10"/>
    </row>
    <row r="87" spans="1:60" ht="23.25" customHeight="1" x14ac:dyDescent="0.15">
      <c r="A87" s="866"/>
      <c r="B87" s="430"/>
      <c r="C87" s="430"/>
      <c r="D87" s="430"/>
      <c r="E87" s="430"/>
      <c r="F87" s="431"/>
      <c r="G87" s="107" t="s">
        <v>722</v>
      </c>
      <c r="H87" s="108"/>
      <c r="I87" s="108"/>
      <c r="J87" s="108"/>
      <c r="K87" s="108"/>
      <c r="L87" s="108"/>
      <c r="M87" s="108"/>
      <c r="N87" s="108"/>
      <c r="O87" s="109"/>
      <c r="P87" s="108" t="s">
        <v>723</v>
      </c>
      <c r="Q87" s="519"/>
      <c r="R87" s="519"/>
      <c r="S87" s="519"/>
      <c r="T87" s="519"/>
      <c r="U87" s="519"/>
      <c r="V87" s="519"/>
      <c r="W87" s="519"/>
      <c r="X87" s="520"/>
      <c r="Y87" s="566" t="s">
        <v>62</v>
      </c>
      <c r="Z87" s="567"/>
      <c r="AA87" s="568"/>
      <c r="AB87" s="466" t="s">
        <v>724</v>
      </c>
      <c r="AC87" s="466"/>
      <c r="AD87" s="466"/>
      <c r="AE87" s="224">
        <v>57</v>
      </c>
      <c r="AF87" s="225"/>
      <c r="AG87" s="225"/>
      <c r="AH87" s="225"/>
      <c r="AI87" s="224">
        <v>183</v>
      </c>
      <c r="AJ87" s="225"/>
      <c r="AK87" s="225"/>
      <c r="AL87" s="225"/>
      <c r="AM87" s="224">
        <v>120</v>
      </c>
      <c r="AN87" s="225"/>
      <c r="AO87" s="225"/>
      <c r="AP87" s="225"/>
      <c r="AQ87" s="342" t="s">
        <v>718</v>
      </c>
      <c r="AR87" s="214"/>
      <c r="AS87" s="214"/>
      <c r="AT87" s="343"/>
      <c r="AU87" s="225" t="s">
        <v>718</v>
      </c>
      <c r="AV87" s="225"/>
      <c r="AW87" s="225"/>
      <c r="AX87" s="227"/>
      <c r="AY87">
        <f t="shared" si="10"/>
        <v>1</v>
      </c>
    </row>
    <row r="88" spans="1:60" ht="23.25"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724</v>
      </c>
      <c r="AC88" s="528"/>
      <c r="AD88" s="528"/>
      <c r="AE88" s="224" t="s">
        <v>718</v>
      </c>
      <c r="AF88" s="225"/>
      <c r="AG88" s="225"/>
      <c r="AH88" s="225"/>
      <c r="AI88" s="224">
        <v>50</v>
      </c>
      <c r="AJ88" s="225"/>
      <c r="AK88" s="225"/>
      <c r="AL88" s="225"/>
      <c r="AM88" s="224">
        <v>120</v>
      </c>
      <c r="AN88" s="225"/>
      <c r="AO88" s="225"/>
      <c r="AP88" s="225"/>
      <c r="AQ88" s="342">
        <v>120</v>
      </c>
      <c r="AR88" s="214"/>
      <c r="AS88" s="214"/>
      <c r="AT88" s="343"/>
      <c r="AU88" s="225" t="s">
        <v>718</v>
      </c>
      <c r="AV88" s="225"/>
      <c r="AW88" s="225"/>
      <c r="AX88" s="227"/>
      <c r="AY88">
        <f t="shared" si="10"/>
        <v>1</v>
      </c>
      <c r="AZ88" s="10"/>
      <c r="BA88" s="10"/>
      <c r="BB88" s="10"/>
      <c r="BC88" s="10"/>
    </row>
    <row r="89" spans="1:60" ht="23.25" customHeight="1" thickBot="1" x14ac:dyDescent="0.2">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31" t="s">
        <v>718</v>
      </c>
      <c r="AF89" s="232"/>
      <c r="AG89" s="232"/>
      <c r="AH89" s="232"/>
      <c r="AI89" s="231">
        <v>366</v>
      </c>
      <c r="AJ89" s="232"/>
      <c r="AK89" s="232"/>
      <c r="AL89" s="232"/>
      <c r="AM89" s="231">
        <v>100</v>
      </c>
      <c r="AN89" s="232"/>
      <c r="AO89" s="232"/>
      <c r="AP89" s="232"/>
      <c r="AQ89" s="342" t="s">
        <v>718</v>
      </c>
      <c r="AR89" s="214"/>
      <c r="AS89" s="214"/>
      <c r="AT89" s="343"/>
      <c r="AU89" s="225" t="s">
        <v>718</v>
      </c>
      <c r="AV89" s="225"/>
      <c r="AW89" s="225"/>
      <c r="AX89" s="227"/>
      <c r="AY89">
        <f t="shared" si="10"/>
        <v>1</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53" t="s">
        <v>391</v>
      </c>
      <c r="AF90" s="253"/>
      <c r="AG90" s="253"/>
      <c r="AH90" s="253"/>
      <c r="AI90" s="253" t="s">
        <v>413</v>
      </c>
      <c r="AJ90" s="253"/>
      <c r="AK90" s="253"/>
      <c r="AL90" s="253"/>
      <c r="AM90" s="253" t="s">
        <v>510</v>
      </c>
      <c r="AN90" s="253"/>
      <c r="AO90" s="253"/>
      <c r="AP90" s="253"/>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53"/>
      <c r="AF91" s="253"/>
      <c r="AG91" s="253"/>
      <c r="AH91" s="253"/>
      <c r="AI91" s="253"/>
      <c r="AJ91" s="253"/>
      <c r="AK91" s="253"/>
      <c r="AL91" s="253"/>
      <c r="AM91" s="253"/>
      <c r="AN91" s="253"/>
      <c r="AO91" s="253"/>
      <c r="AP91" s="253"/>
      <c r="AQ91" s="205"/>
      <c r="AR91" s="206"/>
      <c r="AS91" s="136" t="s">
        <v>233</v>
      </c>
      <c r="AT91" s="137"/>
      <c r="AU91" s="206"/>
      <c r="AV91" s="206"/>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24"/>
      <c r="AF92" s="225"/>
      <c r="AG92" s="225"/>
      <c r="AH92" s="225"/>
      <c r="AI92" s="224"/>
      <c r="AJ92" s="225"/>
      <c r="AK92" s="225"/>
      <c r="AL92" s="225"/>
      <c r="AM92" s="224"/>
      <c r="AN92" s="225"/>
      <c r="AO92" s="225"/>
      <c r="AP92" s="225"/>
      <c r="AQ92" s="342"/>
      <c r="AR92" s="214"/>
      <c r="AS92" s="214"/>
      <c r="AT92" s="343"/>
      <c r="AU92" s="225"/>
      <c r="AV92" s="225"/>
      <c r="AW92" s="225"/>
      <c r="AX92" s="227"/>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24"/>
      <c r="AF93" s="225"/>
      <c r="AG93" s="225"/>
      <c r="AH93" s="225"/>
      <c r="AI93" s="224"/>
      <c r="AJ93" s="225"/>
      <c r="AK93" s="225"/>
      <c r="AL93" s="225"/>
      <c r="AM93" s="224"/>
      <c r="AN93" s="225"/>
      <c r="AO93" s="225"/>
      <c r="AP93" s="225"/>
      <c r="AQ93" s="342"/>
      <c r="AR93" s="214"/>
      <c r="AS93" s="214"/>
      <c r="AT93" s="343"/>
      <c r="AU93" s="225"/>
      <c r="AV93" s="225"/>
      <c r="AW93" s="225"/>
      <c r="AX93" s="227"/>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31"/>
      <c r="AF94" s="232"/>
      <c r="AG94" s="232"/>
      <c r="AH94" s="232"/>
      <c r="AI94" s="231"/>
      <c r="AJ94" s="232"/>
      <c r="AK94" s="232"/>
      <c r="AL94" s="232"/>
      <c r="AM94" s="231"/>
      <c r="AN94" s="232"/>
      <c r="AO94" s="232"/>
      <c r="AP94" s="232"/>
      <c r="AQ94" s="342"/>
      <c r="AR94" s="214"/>
      <c r="AS94" s="214"/>
      <c r="AT94" s="343"/>
      <c r="AU94" s="225"/>
      <c r="AV94" s="225"/>
      <c r="AW94" s="225"/>
      <c r="AX94" s="227"/>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53" t="s">
        <v>391</v>
      </c>
      <c r="AF95" s="253"/>
      <c r="AG95" s="253"/>
      <c r="AH95" s="253"/>
      <c r="AI95" s="253" t="s">
        <v>413</v>
      </c>
      <c r="AJ95" s="253"/>
      <c r="AK95" s="253"/>
      <c r="AL95" s="253"/>
      <c r="AM95" s="253" t="s">
        <v>510</v>
      </c>
      <c r="AN95" s="253"/>
      <c r="AO95" s="253"/>
      <c r="AP95" s="253"/>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53"/>
      <c r="AF96" s="253"/>
      <c r="AG96" s="253"/>
      <c r="AH96" s="253"/>
      <c r="AI96" s="253"/>
      <c r="AJ96" s="253"/>
      <c r="AK96" s="253"/>
      <c r="AL96" s="253"/>
      <c r="AM96" s="253"/>
      <c r="AN96" s="253"/>
      <c r="AO96" s="253"/>
      <c r="AP96" s="253"/>
      <c r="AQ96" s="205"/>
      <c r="AR96" s="206"/>
      <c r="AS96" s="136" t="s">
        <v>233</v>
      </c>
      <c r="AT96" s="137"/>
      <c r="AU96" s="206"/>
      <c r="AV96" s="206"/>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24"/>
      <c r="AF97" s="225"/>
      <c r="AG97" s="225"/>
      <c r="AH97" s="226"/>
      <c r="AI97" s="224"/>
      <c r="AJ97" s="225"/>
      <c r="AK97" s="225"/>
      <c r="AL97" s="226"/>
      <c r="AM97" s="224"/>
      <c r="AN97" s="225"/>
      <c r="AO97" s="225"/>
      <c r="AP97" s="225"/>
      <c r="AQ97" s="342"/>
      <c r="AR97" s="214"/>
      <c r="AS97" s="214"/>
      <c r="AT97" s="343"/>
      <c r="AU97" s="225"/>
      <c r="AV97" s="225"/>
      <c r="AW97" s="225"/>
      <c r="AX97" s="227"/>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24"/>
      <c r="AF98" s="225"/>
      <c r="AG98" s="225"/>
      <c r="AH98" s="226"/>
      <c r="AI98" s="224"/>
      <c r="AJ98" s="225"/>
      <c r="AK98" s="225"/>
      <c r="AL98" s="226"/>
      <c r="AM98" s="224"/>
      <c r="AN98" s="225"/>
      <c r="AO98" s="225"/>
      <c r="AP98" s="225"/>
      <c r="AQ98" s="342"/>
      <c r="AR98" s="214"/>
      <c r="AS98" s="214"/>
      <c r="AT98" s="343"/>
      <c r="AU98" s="225"/>
      <c r="AV98" s="225"/>
      <c r="AW98" s="225"/>
      <c r="AX98" s="227"/>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22"/>
      <c r="I99" s="222"/>
      <c r="J99" s="222"/>
      <c r="K99" s="222"/>
      <c r="L99" s="222"/>
      <c r="M99" s="222"/>
      <c r="N99" s="222"/>
      <c r="O99" s="586"/>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391</v>
      </c>
      <c r="AF100" s="545"/>
      <c r="AG100" s="545"/>
      <c r="AH100" s="546"/>
      <c r="AI100" s="544" t="s">
        <v>413</v>
      </c>
      <c r="AJ100" s="545"/>
      <c r="AK100" s="545"/>
      <c r="AL100" s="546"/>
      <c r="AM100" s="544" t="s">
        <v>510</v>
      </c>
      <c r="AN100" s="545"/>
      <c r="AO100" s="545"/>
      <c r="AP100" s="546"/>
      <c r="AQ100" s="323" t="s">
        <v>418</v>
      </c>
      <c r="AR100" s="324"/>
      <c r="AS100" s="324"/>
      <c r="AT100" s="325"/>
      <c r="AU100" s="323" t="s">
        <v>542</v>
      </c>
      <c r="AV100" s="324"/>
      <c r="AW100" s="324"/>
      <c r="AX100" s="326"/>
    </row>
    <row r="101" spans="1:60" ht="56.25" customHeight="1" x14ac:dyDescent="0.15">
      <c r="A101" s="424"/>
      <c r="B101" s="425"/>
      <c r="C101" s="425"/>
      <c r="D101" s="425"/>
      <c r="E101" s="425"/>
      <c r="F101" s="426"/>
      <c r="G101" s="108" t="s">
        <v>753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724</v>
      </c>
      <c r="AC101" s="466"/>
      <c r="AD101" s="466"/>
      <c r="AE101" s="288">
        <v>141</v>
      </c>
      <c r="AF101" s="288"/>
      <c r="AG101" s="288"/>
      <c r="AH101" s="288"/>
      <c r="AI101" s="288">
        <v>106</v>
      </c>
      <c r="AJ101" s="288"/>
      <c r="AK101" s="288"/>
      <c r="AL101" s="288"/>
      <c r="AM101" s="288">
        <v>87</v>
      </c>
      <c r="AN101" s="288"/>
      <c r="AO101" s="288"/>
      <c r="AP101" s="288"/>
      <c r="AQ101" s="288" t="s">
        <v>736</v>
      </c>
      <c r="AR101" s="288"/>
      <c r="AS101" s="288"/>
      <c r="AT101" s="288"/>
      <c r="AU101" s="224" t="s">
        <v>736</v>
      </c>
      <c r="AV101" s="225"/>
      <c r="AW101" s="225"/>
      <c r="AX101" s="227"/>
    </row>
    <row r="102" spans="1:60" ht="56.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724</v>
      </c>
      <c r="AC102" s="466"/>
      <c r="AD102" s="466"/>
      <c r="AE102" s="288">
        <v>137</v>
      </c>
      <c r="AF102" s="288"/>
      <c r="AG102" s="288"/>
      <c r="AH102" s="288"/>
      <c r="AI102" s="288">
        <v>100</v>
      </c>
      <c r="AJ102" s="288"/>
      <c r="AK102" s="288"/>
      <c r="AL102" s="288"/>
      <c r="AM102" s="288">
        <v>100</v>
      </c>
      <c r="AN102" s="288"/>
      <c r="AO102" s="288"/>
      <c r="AP102" s="288"/>
      <c r="AQ102" s="288">
        <v>100</v>
      </c>
      <c r="AR102" s="288"/>
      <c r="AS102" s="288"/>
      <c r="AT102" s="288"/>
      <c r="AU102" s="231">
        <v>100</v>
      </c>
      <c r="AV102" s="232"/>
      <c r="AW102" s="232"/>
      <c r="AX102" s="327"/>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3" t="s">
        <v>391</v>
      </c>
      <c r="AF103" s="253"/>
      <c r="AG103" s="253"/>
      <c r="AH103" s="253"/>
      <c r="AI103" s="253" t="s">
        <v>413</v>
      </c>
      <c r="AJ103" s="253"/>
      <c r="AK103" s="253"/>
      <c r="AL103" s="253"/>
      <c r="AM103" s="253" t="s">
        <v>510</v>
      </c>
      <c r="AN103" s="253"/>
      <c r="AO103" s="253"/>
      <c r="AP103" s="253"/>
      <c r="AQ103" s="285" t="s">
        <v>418</v>
      </c>
      <c r="AR103" s="286"/>
      <c r="AS103" s="286"/>
      <c r="AT103" s="286"/>
      <c r="AU103" s="285" t="s">
        <v>542</v>
      </c>
      <c r="AV103" s="286"/>
      <c r="AW103" s="286"/>
      <c r="AX103" s="287"/>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8"/>
      <c r="AF104" s="288"/>
      <c r="AG104" s="288"/>
      <c r="AH104" s="288"/>
      <c r="AI104" s="288"/>
      <c r="AJ104" s="288"/>
      <c r="AK104" s="288"/>
      <c r="AL104" s="288"/>
      <c r="AM104" s="288"/>
      <c r="AN104" s="288"/>
      <c r="AO104" s="288"/>
      <c r="AP104" s="288"/>
      <c r="AQ104" s="288"/>
      <c r="AR104" s="288"/>
      <c r="AS104" s="288"/>
      <c r="AT104" s="288"/>
      <c r="AU104" s="288"/>
      <c r="AV104" s="288"/>
      <c r="AW104" s="288"/>
      <c r="AX104" s="289"/>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8"/>
      <c r="AF105" s="288"/>
      <c r="AG105" s="288"/>
      <c r="AH105" s="288"/>
      <c r="AI105" s="288"/>
      <c r="AJ105" s="288"/>
      <c r="AK105" s="288"/>
      <c r="AL105" s="288"/>
      <c r="AM105" s="288"/>
      <c r="AN105" s="288"/>
      <c r="AO105" s="288"/>
      <c r="AP105" s="288"/>
      <c r="AQ105" s="288"/>
      <c r="AR105" s="288"/>
      <c r="AS105" s="288"/>
      <c r="AT105" s="288"/>
      <c r="AU105" s="288"/>
      <c r="AV105" s="288"/>
      <c r="AW105" s="288"/>
      <c r="AX105" s="289"/>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3" t="s">
        <v>391</v>
      </c>
      <c r="AF106" s="253"/>
      <c r="AG106" s="253"/>
      <c r="AH106" s="253"/>
      <c r="AI106" s="253" t="s">
        <v>413</v>
      </c>
      <c r="AJ106" s="253"/>
      <c r="AK106" s="253"/>
      <c r="AL106" s="253"/>
      <c r="AM106" s="253" t="s">
        <v>510</v>
      </c>
      <c r="AN106" s="253"/>
      <c r="AO106" s="253"/>
      <c r="AP106" s="253"/>
      <c r="AQ106" s="285" t="s">
        <v>418</v>
      </c>
      <c r="AR106" s="286"/>
      <c r="AS106" s="286"/>
      <c r="AT106" s="286"/>
      <c r="AU106" s="285" t="s">
        <v>542</v>
      </c>
      <c r="AV106" s="286"/>
      <c r="AW106" s="286"/>
      <c r="AX106" s="287"/>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8"/>
      <c r="AF108" s="288"/>
      <c r="AG108" s="288"/>
      <c r="AH108" s="288"/>
      <c r="AI108" s="288"/>
      <c r="AJ108" s="288"/>
      <c r="AK108" s="288"/>
      <c r="AL108" s="288"/>
      <c r="AM108" s="288"/>
      <c r="AN108" s="288"/>
      <c r="AO108" s="288"/>
      <c r="AP108" s="288"/>
      <c r="AQ108" s="288"/>
      <c r="AR108" s="288"/>
      <c r="AS108" s="288"/>
      <c r="AT108" s="288"/>
      <c r="AU108" s="288"/>
      <c r="AV108" s="288"/>
      <c r="AW108" s="288"/>
      <c r="AX108" s="289"/>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3" t="s">
        <v>391</v>
      </c>
      <c r="AF109" s="253"/>
      <c r="AG109" s="253"/>
      <c r="AH109" s="253"/>
      <c r="AI109" s="253" t="s">
        <v>413</v>
      </c>
      <c r="AJ109" s="253"/>
      <c r="AK109" s="253"/>
      <c r="AL109" s="253"/>
      <c r="AM109" s="253" t="s">
        <v>510</v>
      </c>
      <c r="AN109" s="253"/>
      <c r="AO109" s="253"/>
      <c r="AP109" s="253"/>
      <c r="AQ109" s="285" t="s">
        <v>418</v>
      </c>
      <c r="AR109" s="286"/>
      <c r="AS109" s="286"/>
      <c r="AT109" s="286"/>
      <c r="AU109" s="285" t="s">
        <v>542</v>
      </c>
      <c r="AV109" s="286"/>
      <c r="AW109" s="286"/>
      <c r="AX109" s="287"/>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8"/>
      <c r="AF110" s="288"/>
      <c r="AG110" s="288"/>
      <c r="AH110" s="288"/>
      <c r="AI110" s="288"/>
      <c r="AJ110" s="288"/>
      <c r="AK110" s="288"/>
      <c r="AL110" s="288"/>
      <c r="AM110" s="288"/>
      <c r="AN110" s="288"/>
      <c r="AO110" s="288"/>
      <c r="AP110" s="288"/>
      <c r="AQ110" s="288"/>
      <c r="AR110" s="288"/>
      <c r="AS110" s="288"/>
      <c r="AT110" s="288"/>
      <c r="AU110" s="288"/>
      <c r="AV110" s="288"/>
      <c r="AW110" s="288"/>
      <c r="AX110" s="289"/>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8"/>
      <c r="AF111" s="288"/>
      <c r="AG111" s="288"/>
      <c r="AH111" s="288"/>
      <c r="AI111" s="288"/>
      <c r="AJ111" s="288"/>
      <c r="AK111" s="288"/>
      <c r="AL111" s="288"/>
      <c r="AM111" s="288"/>
      <c r="AN111" s="288"/>
      <c r="AO111" s="288"/>
      <c r="AP111" s="288"/>
      <c r="AQ111" s="288"/>
      <c r="AR111" s="288"/>
      <c r="AS111" s="288"/>
      <c r="AT111" s="288"/>
      <c r="AU111" s="288"/>
      <c r="AV111" s="288"/>
      <c r="AW111" s="288"/>
      <c r="AX111" s="289"/>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3" t="s">
        <v>391</v>
      </c>
      <c r="AF112" s="253"/>
      <c r="AG112" s="253"/>
      <c r="AH112" s="253"/>
      <c r="AI112" s="253" t="s">
        <v>413</v>
      </c>
      <c r="AJ112" s="253"/>
      <c r="AK112" s="253"/>
      <c r="AL112" s="253"/>
      <c r="AM112" s="253" t="s">
        <v>510</v>
      </c>
      <c r="AN112" s="253"/>
      <c r="AO112" s="253"/>
      <c r="AP112" s="253"/>
      <c r="AQ112" s="285" t="s">
        <v>418</v>
      </c>
      <c r="AR112" s="286"/>
      <c r="AS112" s="286"/>
      <c r="AT112" s="286"/>
      <c r="AU112" s="285" t="s">
        <v>542</v>
      </c>
      <c r="AV112" s="286"/>
      <c r="AW112" s="286"/>
      <c r="AX112" s="287"/>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8"/>
      <c r="AF113" s="288"/>
      <c r="AG113" s="288"/>
      <c r="AH113" s="288"/>
      <c r="AI113" s="288"/>
      <c r="AJ113" s="288"/>
      <c r="AK113" s="288"/>
      <c r="AL113" s="288"/>
      <c r="AM113" s="288"/>
      <c r="AN113" s="288"/>
      <c r="AO113" s="288"/>
      <c r="AP113" s="288"/>
      <c r="AQ113" s="224"/>
      <c r="AR113" s="225"/>
      <c r="AS113" s="225"/>
      <c r="AT113" s="226"/>
      <c r="AU113" s="288"/>
      <c r="AV113" s="288"/>
      <c r="AW113" s="288"/>
      <c r="AX113" s="289"/>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24"/>
      <c r="AR114" s="225"/>
      <c r="AS114" s="225"/>
      <c r="AT114" s="226"/>
      <c r="AU114" s="224"/>
      <c r="AV114" s="225"/>
      <c r="AW114" s="225"/>
      <c r="AX114" s="227"/>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3" t="s">
        <v>391</v>
      </c>
      <c r="AF115" s="253"/>
      <c r="AG115" s="253"/>
      <c r="AH115" s="253"/>
      <c r="AI115" s="253" t="s">
        <v>413</v>
      </c>
      <c r="AJ115" s="253"/>
      <c r="AK115" s="253"/>
      <c r="AL115" s="253"/>
      <c r="AM115" s="253" t="s">
        <v>510</v>
      </c>
      <c r="AN115" s="253"/>
      <c r="AO115" s="253"/>
      <c r="AP115" s="253"/>
      <c r="AQ115" s="595" t="s">
        <v>543</v>
      </c>
      <c r="AR115" s="596"/>
      <c r="AS115" s="596"/>
      <c r="AT115" s="596"/>
      <c r="AU115" s="596"/>
      <c r="AV115" s="596"/>
      <c r="AW115" s="596"/>
      <c r="AX115" s="597"/>
    </row>
    <row r="116" spans="1:51" ht="51" customHeight="1" x14ac:dyDescent="0.15">
      <c r="A116" s="441"/>
      <c r="B116" s="442"/>
      <c r="C116" s="442"/>
      <c r="D116" s="442"/>
      <c r="E116" s="442"/>
      <c r="F116" s="443"/>
      <c r="G116" s="108" t="s">
        <v>754</v>
      </c>
      <c r="H116" s="108"/>
      <c r="I116" s="108"/>
      <c r="J116" s="108"/>
      <c r="K116" s="108"/>
      <c r="L116" s="108"/>
      <c r="M116" s="108"/>
      <c r="N116" s="108"/>
      <c r="O116" s="108"/>
      <c r="P116" s="108"/>
      <c r="Q116" s="108"/>
      <c r="R116" s="108"/>
      <c r="S116" s="108"/>
      <c r="T116" s="108"/>
      <c r="U116" s="108"/>
      <c r="V116" s="108"/>
      <c r="W116" s="108"/>
      <c r="X116" s="109"/>
      <c r="Y116" s="460" t="s">
        <v>15</v>
      </c>
      <c r="Z116" s="461"/>
      <c r="AA116" s="462"/>
      <c r="AB116" s="467" t="s">
        <v>725</v>
      </c>
      <c r="AC116" s="468"/>
      <c r="AD116" s="469"/>
      <c r="AE116" s="288">
        <v>28494</v>
      </c>
      <c r="AF116" s="288"/>
      <c r="AG116" s="288"/>
      <c r="AH116" s="288"/>
      <c r="AI116" s="288">
        <v>8792</v>
      </c>
      <c r="AJ116" s="288"/>
      <c r="AK116" s="288"/>
      <c r="AL116" s="288"/>
      <c r="AM116" s="288">
        <v>10810</v>
      </c>
      <c r="AN116" s="288"/>
      <c r="AO116" s="288"/>
      <c r="AP116" s="288"/>
      <c r="AQ116" s="224">
        <v>9405</v>
      </c>
      <c r="AR116" s="225"/>
      <c r="AS116" s="225"/>
      <c r="AT116" s="225"/>
      <c r="AU116" s="225"/>
      <c r="AV116" s="225"/>
      <c r="AW116" s="225"/>
      <c r="AX116" s="227"/>
    </row>
    <row r="117" spans="1:51" ht="51" customHeight="1" x14ac:dyDescent="0.15">
      <c r="A117" s="444"/>
      <c r="B117" s="445"/>
      <c r="C117" s="445"/>
      <c r="D117" s="445"/>
      <c r="E117" s="445"/>
      <c r="F117" s="446"/>
      <c r="G117" s="114"/>
      <c r="H117" s="114"/>
      <c r="I117" s="114"/>
      <c r="J117" s="114"/>
      <c r="K117" s="114"/>
      <c r="L117" s="114"/>
      <c r="M117" s="114"/>
      <c r="N117" s="114"/>
      <c r="O117" s="114"/>
      <c r="P117" s="114"/>
      <c r="Q117" s="114"/>
      <c r="R117" s="114"/>
      <c r="S117" s="114"/>
      <c r="T117" s="114"/>
      <c r="U117" s="114"/>
      <c r="V117" s="114"/>
      <c r="W117" s="114"/>
      <c r="X117" s="115"/>
      <c r="Y117" s="476" t="s">
        <v>49</v>
      </c>
      <c r="Z117" s="450"/>
      <c r="AA117" s="451"/>
      <c r="AB117" s="477" t="s">
        <v>726</v>
      </c>
      <c r="AC117" s="478"/>
      <c r="AD117" s="479"/>
      <c r="AE117" s="556" t="s">
        <v>727</v>
      </c>
      <c r="AF117" s="556"/>
      <c r="AG117" s="556"/>
      <c r="AH117" s="556"/>
      <c r="AI117" s="556" t="s">
        <v>728</v>
      </c>
      <c r="AJ117" s="556"/>
      <c r="AK117" s="556"/>
      <c r="AL117" s="556"/>
      <c r="AM117" s="556" t="s">
        <v>752</v>
      </c>
      <c r="AN117" s="556"/>
      <c r="AO117" s="556"/>
      <c r="AP117" s="556"/>
      <c r="AQ117" s="556" t="s">
        <v>750</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3" t="s">
        <v>391</v>
      </c>
      <c r="AF118" s="253"/>
      <c r="AG118" s="253"/>
      <c r="AH118" s="253"/>
      <c r="AI118" s="253" t="s">
        <v>413</v>
      </c>
      <c r="AJ118" s="253"/>
      <c r="AK118" s="253"/>
      <c r="AL118" s="253"/>
      <c r="AM118" s="253" t="s">
        <v>510</v>
      </c>
      <c r="AN118" s="253"/>
      <c r="AO118" s="253"/>
      <c r="AP118" s="253"/>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8"/>
      <c r="AF119" s="288"/>
      <c r="AG119" s="288"/>
      <c r="AH119" s="288"/>
      <c r="AI119" s="288"/>
      <c r="AJ119" s="288"/>
      <c r="AK119" s="288"/>
      <c r="AL119" s="288"/>
      <c r="AM119" s="288"/>
      <c r="AN119" s="288"/>
      <c r="AO119" s="288"/>
      <c r="AP119" s="288"/>
      <c r="AQ119" s="288"/>
      <c r="AR119" s="288"/>
      <c r="AS119" s="288"/>
      <c r="AT119" s="288"/>
      <c r="AU119" s="288"/>
      <c r="AV119" s="288"/>
      <c r="AW119" s="288"/>
      <c r="AX119" s="289"/>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3" t="s">
        <v>391</v>
      </c>
      <c r="AF121" s="253"/>
      <c r="AG121" s="253"/>
      <c r="AH121" s="253"/>
      <c r="AI121" s="253" t="s">
        <v>413</v>
      </c>
      <c r="AJ121" s="253"/>
      <c r="AK121" s="253"/>
      <c r="AL121" s="253"/>
      <c r="AM121" s="253" t="s">
        <v>510</v>
      </c>
      <c r="AN121" s="253"/>
      <c r="AO121" s="253"/>
      <c r="AP121" s="253"/>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3" t="s">
        <v>391</v>
      </c>
      <c r="AF124" s="253"/>
      <c r="AG124" s="253"/>
      <c r="AH124" s="253"/>
      <c r="AI124" s="253" t="s">
        <v>413</v>
      </c>
      <c r="AJ124" s="253"/>
      <c r="AK124" s="253"/>
      <c r="AL124" s="253"/>
      <c r="AM124" s="253" t="s">
        <v>510</v>
      </c>
      <c r="AN124" s="253"/>
      <c r="AO124" s="253"/>
      <c r="AP124" s="253"/>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4"/>
      <c r="Y125" s="460" t="s">
        <v>15</v>
      </c>
      <c r="Z125" s="461"/>
      <c r="AA125" s="462"/>
      <c r="AB125" s="467"/>
      <c r="AC125" s="468"/>
      <c r="AD125" s="469"/>
      <c r="AE125" s="288"/>
      <c r="AF125" s="288"/>
      <c r="AG125" s="288"/>
      <c r="AH125" s="288"/>
      <c r="AI125" s="288"/>
      <c r="AJ125" s="288"/>
      <c r="AK125" s="288"/>
      <c r="AL125" s="288"/>
      <c r="AM125" s="288"/>
      <c r="AN125" s="288"/>
      <c r="AO125" s="288"/>
      <c r="AP125" s="288"/>
      <c r="AQ125" s="288"/>
      <c r="AR125" s="288"/>
      <c r="AS125" s="288"/>
      <c r="AT125" s="288"/>
      <c r="AU125" s="288"/>
      <c r="AV125" s="288"/>
      <c r="AW125" s="288"/>
      <c r="AX125" s="289"/>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5"/>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1"/>
      <c r="Z127" s="932"/>
      <c r="AA127" s="933"/>
      <c r="AB127" s="413" t="s">
        <v>11</v>
      </c>
      <c r="AC127" s="414"/>
      <c r="AD127" s="415"/>
      <c r="AE127" s="253" t="s">
        <v>391</v>
      </c>
      <c r="AF127" s="253"/>
      <c r="AG127" s="253"/>
      <c r="AH127" s="253"/>
      <c r="AI127" s="253" t="s">
        <v>413</v>
      </c>
      <c r="AJ127" s="253"/>
      <c r="AK127" s="253"/>
      <c r="AL127" s="253"/>
      <c r="AM127" s="253" t="s">
        <v>510</v>
      </c>
      <c r="AN127" s="253"/>
      <c r="AO127" s="253"/>
      <c r="AP127" s="253"/>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203" t="s">
        <v>248</v>
      </c>
      <c r="AV132" s="203"/>
      <c r="AW132" s="203"/>
      <c r="AX132" s="204"/>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205"/>
      <c r="AR133" s="206"/>
      <c r="AS133" s="136" t="s">
        <v>233</v>
      </c>
      <c r="AT133" s="137"/>
      <c r="AU133" s="207"/>
      <c r="AV133" s="207"/>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8" t="s">
        <v>247</v>
      </c>
      <c r="Z134" s="209"/>
      <c r="AA134" s="210"/>
      <c r="AB134" s="211"/>
      <c r="AC134" s="212"/>
      <c r="AD134" s="212"/>
      <c r="AE134" s="213"/>
      <c r="AF134" s="214"/>
      <c r="AG134" s="214"/>
      <c r="AH134" s="214"/>
      <c r="AI134" s="213"/>
      <c r="AJ134" s="214"/>
      <c r="AK134" s="214"/>
      <c r="AL134" s="214"/>
      <c r="AM134" s="213"/>
      <c r="AN134" s="214"/>
      <c r="AO134" s="214"/>
      <c r="AP134" s="214"/>
      <c r="AQ134" s="213"/>
      <c r="AR134" s="214"/>
      <c r="AS134" s="214"/>
      <c r="AT134" s="214"/>
      <c r="AU134" s="213"/>
      <c r="AV134" s="214"/>
      <c r="AW134" s="214"/>
      <c r="AX134" s="215"/>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6" t="s">
        <v>54</v>
      </c>
      <c r="Z135" s="217"/>
      <c r="AA135" s="218"/>
      <c r="AB135" s="219"/>
      <c r="AC135" s="220"/>
      <c r="AD135" s="220"/>
      <c r="AE135" s="213"/>
      <c r="AF135" s="214"/>
      <c r="AG135" s="214"/>
      <c r="AH135" s="214"/>
      <c r="AI135" s="213"/>
      <c r="AJ135" s="214"/>
      <c r="AK135" s="214"/>
      <c r="AL135" s="214"/>
      <c r="AM135" s="213"/>
      <c r="AN135" s="214"/>
      <c r="AO135" s="214"/>
      <c r="AP135" s="214"/>
      <c r="AQ135" s="213"/>
      <c r="AR135" s="214"/>
      <c r="AS135" s="214"/>
      <c r="AT135" s="214"/>
      <c r="AU135" s="213"/>
      <c r="AV135" s="214"/>
      <c r="AW135" s="214"/>
      <c r="AX135" s="215"/>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203" t="s">
        <v>248</v>
      </c>
      <c r="AV136" s="203"/>
      <c r="AW136" s="203"/>
      <c r="AX136" s="204"/>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205"/>
      <c r="AR137" s="206"/>
      <c r="AS137" s="136" t="s">
        <v>233</v>
      </c>
      <c r="AT137" s="137"/>
      <c r="AU137" s="207"/>
      <c r="AV137" s="207"/>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8" t="s">
        <v>247</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203" t="s">
        <v>248</v>
      </c>
      <c r="AV140" s="203"/>
      <c r="AW140" s="203"/>
      <c r="AX140" s="204"/>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205"/>
      <c r="AR141" s="206"/>
      <c r="AS141" s="136" t="s">
        <v>233</v>
      </c>
      <c r="AT141" s="137"/>
      <c r="AU141" s="207"/>
      <c r="AV141" s="207"/>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8" t="s">
        <v>247</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203" t="s">
        <v>248</v>
      </c>
      <c r="AV144" s="203"/>
      <c r="AW144" s="203"/>
      <c r="AX144" s="204"/>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205"/>
      <c r="AR145" s="206"/>
      <c r="AS145" s="136" t="s">
        <v>233</v>
      </c>
      <c r="AT145" s="137"/>
      <c r="AU145" s="207"/>
      <c r="AV145" s="207"/>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8" t="s">
        <v>247</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203" t="s">
        <v>248</v>
      </c>
      <c r="AV148" s="203"/>
      <c r="AW148" s="203"/>
      <c r="AX148" s="204"/>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205"/>
      <c r="AR149" s="206"/>
      <c r="AS149" s="136" t="s">
        <v>233</v>
      </c>
      <c r="AT149" s="137"/>
      <c r="AU149" s="207"/>
      <c r="AV149" s="207"/>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8" t="s">
        <v>247</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7"/>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7"/>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7"/>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7"/>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7"/>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203" t="s">
        <v>248</v>
      </c>
      <c r="AV192" s="203"/>
      <c r="AW192" s="203"/>
      <c r="AX192" s="204"/>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205"/>
      <c r="AR193" s="206"/>
      <c r="AS193" s="136" t="s">
        <v>233</v>
      </c>
      <c r="AT193" s="137"/>
      <c r="AU193" s="207"/>
      <c r="AV193" s="207"/>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8" t="s">
        <v>247</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203" t="s">
        <v>248</v>
      </c>
      <c r="AV196" s="203"/>
      <c r="AW196" s="203"/>
      <c r="AX196" s="204"/>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205"/>
      <c r="AR197" s="206"/>
      <c r="AS197" s="136" t="s">
        <v>233</v>
      </c>
      <c r="AT197" s="137"/>
      <c r="AU197" s="207"/>
      <c r="AV197" s="207"/>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8" t="s">
        <v>247</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203" t="s">
        <v>248</v>
      </c>
      <c r="AV200" s="203"/>
      <c r="AW200" s="203"/>
      <c r="AX200" s="204"/>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205"/>
      <c r="AR201" s="206"/>
      <c r="AS201" s="136" t="s">
        <v>233</v>
      </c>
      <c r="AT201" s="137"/>
      <c r="AU201" s="207"/>
      <c r="AV201" s="207"/>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8" t="s">
        <v>247</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203" t="s">
        <v>248</v>
      </c>
      <c r="AV204" s="203"/>
      <c r="AW204" s="203"/>
      <c r="AX204" s="204"/>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205"/>
      <c r="AR205" s="206"/>
      <c r="AS205" s="136" t="s">
        <v>233</v>
      </c>
      <c r="AT205" s="137"/>
      <c r="AU205" s="207"/>
      <c r="AV205" s="207"/>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8" t="s">
        <v>247</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203" t="s">
        <v>248</v>
      </c>
      <c r="AV208" s="203"/>
      <c r="AW208" s="203"/>
      <c r="AX208" s="204"/>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205"/>
      <c r="AR209" s="206"/>
      <c r="AS209" s="136" t="s">
        <v>233</v>
      </c>
      <c r="AT209" s="137"/>
      <c r="AU209" s="207"/>
      <c r="AV209" s="207"/>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8" t="s">
        <v>247</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203" t="s">
        <v>248</v>
      </c>
      <c r="AV252" s="203"/>
      <c r="AW252" s="203"/>
      <c r="AX252" s="204"/>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205"/>
      <c r="AR253" s="206"/>
      <c r="AS253" s="136" t="s">
        <v>233</v>
      </c>
      <c r="AT253" s="137"/>
      <c r="AU253" s="207"/>
      <c r="AV253" s="207"/>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8" t="s">
        <v>247</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203" t="s">
        <v>248</v>
      </c>
      <c r="AV256" s="203"/>
      <c r="AW256" s="203"/>
      <c r="AX256" s="204"/>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205"/>
      <c r="AR257" s="206"/>
      <c r="AS257" s="136" t="s">
        <v>233</v>
      </c>
      <c r="AT257" s="137"/>
      <c r="AU257" s="207"/>
      <c r="AV257" s="207"/>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8" t="s">
        <v>247</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203" t="s">
        <v>248</v>
      </c>
      <c r="AV260" s="203"/>
      <c r="AW260" s="203"/>
      <c r="AX260" s="204"/>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205"/>
      <c r="AR261" s="206"/>
      <c r="AS261" s="136" t="s">
        <v>233</v>
      </c>
      <c r="AT261" s="137"/>
      <c r="AU261" s="207"/>
      <c r="AV261" s="207"/>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8" t="s">
        <v>247</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205"/>
      <c r="AR265" s="206"/>
      <c r="AS265" s="136" t="s">
        <v>233</v>
      </c>
      <c r="AT265" s="137"/>
      <c r="AU265" s="207"/>
      <c r="AV265" s="207"/>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8" t="s">
        <v>247</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203" t="s">
        <v>248</v>
      </c>
      <c r="AV268" s="203"/>
      <c r="AW268" s="203"/>
      <c r="AX268" s="204"/>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205"/>
      <c r="AR269" s="206"/>
      <c r="AS269" s="136" t="s">
        <v>233</v>
      </c>
      <c r="AT269" s="137"/>
      <c r="AU269" s="207"/>
      <c r="AV269" s="207"/>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8" t="s">
        <v>247</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203" t="s">
        <v>248</v>
      </c>
      <c r="AV312" s="203"/>
      <c r="AW312" s="203"/>
      <c r="AX312" s="204"/>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205"/>
      <c r="AR313" s="206"/>
      <c r="AS313" s="136" t="s">
        <v>233</v>
      </c>
      <c r="AT313" s="137"/>
      <c r="AU313" s="207"/>
      <c r="AV313" s="207"/>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8" t="s">
        <v>247</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203" t="s">
        <v>248</v>
      </c>
      <c r="AV316" s="203"/>
      <c r="AW316" s="203"/>
      <c r="AX316" s="204"/>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205"/>
      <c r="AR317" s="206"/>
      <c r="AS317" s="136" t="s">
        <v>233</v>
      </c>
      <c r="AT317" s="137"/>
      <c r="AU317" s="207"/>
      <c r="AV317" s="207"/>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8" t="s">
        <v>247</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203" t="s">
        <v>248</v>
      </c>
      <c r="AV320" s="203"/>
      <c r="AW320" s="203"/>
      <c r="AX320" s="204"/>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205"/>
      <c r="AR321" s="206"/>
      <c r="AS321" s="136" t="s">
        <v>233</v>
      </c>
      <c r="AT321" s="137"/>
      <c r="AU321" s="207"/>
      <c r="AV321" s="207"/>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8" t="s">
        <v>247</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203" t="s">
        <v>248</v>
      </c>
      <c r="AV324" s="203"/>
      <c r="AW324" s="203"/>
      <c r="AX324" s="204"/>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205"/>
      <c r="AR325" s="206"/>
      <c r="AS325" s="136" t="s">
        <v>233</v>
      </c>
      <c r="AT325" s="137"/>
      <c r="AU325" s="207"/>
      <c r="AV325" s="207"/>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8" t="s">
        <v>247</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203" t="s">
        <v>248</v>
      </c>
      <c r="AV328" s="203"/>
      <c r="AW328" s="203"/>
      <c r="AX328" s="204"/>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205"/>
      <c r="AR329" s="206"/>
      <c r="AS329" s="136" t="s">
        <v>233</v>
      </c>
      <c r="AT329" s="137"/>
      <c r="AU329" s="207"/>
      <c r="AV329" s="207"/>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8" t="s">
        <v>247</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t="s">
        <v>729</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x14ac:dyDescent="0.15">
      <c r="A371" s="190"/>
      <c r="B371" s="187"/>
      <c r="C371" s="181"/>
      <c r="D371" s="187"/>
      <c r="E371" s="175" t="s">
        <v>264</v>
      </c>
      <c r="F371" s="176"/>
      <c r="G371" s="113" t="s">
        <v>730</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203" t="s">
        <v>248</v>
      </c>
      <c r="AV372" s="203"/>
      <c r="AW372" s="203"/>
      <c r="AX372" s="204"/>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205"/>
      <c r="AR373" s="206"/>
      <c r="AS373" s="136" t="s">
        <v>233</v>
      </c>
      <c r="AT373" s="137"/>
      <c r="AU373" s="207"/>
      <c r="AV373" s="207"/>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8" t="s">
        <v>247</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203" t="s">
        <v>248</v>
      </c>
      <c r="AV376" s="203"/>
      <c r="AW376" s="203"/>
      <c r="AX376" s="204"/>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205"/>
      <c r="AR377" s="206"/>
      <c r="AS377" s="136" t="s">
        <v>233</v>
      </c>
      <c r="AT377" s="137"/>
      <c r="AU377" s="207"/>
      <c r="AV377" s="207"/>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8" t="s">
        <v>247</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203" t="s">
        <v>248</v>
      </c>
      <c r="AV380" s="203"/>
      <c r="AW380" s="203"/>
      <c r="AX380" s="204"/>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205"/>
      <c r="AR381" s="206"/>
      <c r="AS381" s="136" t="s">
        <v>233</v>
      </c>
      <c r="AT381" s="137"/>
      <c r="AU381" s="207"/>
      <c r="AV381" s="207"/>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8" t="s">
        <v>247</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203" t="s">
        <v>248</v>
      </c>
      <c r="AV384" s="203"/>
      <c r="AW384" s="203"/>
      <c r="AX384" s="204"/>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205"/>
      <c r="AR385" s="206"/>
      <c r="AS385" s="136" t="s">
        <v>233</v>
      </c>
      <c r="AT385" s="137"/>
      <c r="AU385" s="207"/>
      <c r="AV385" s="207"/>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8" t="s">
        <v>247</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203" t="s">
        <v>248</v>
      </c>
      <c r="AV388" s="203"/>
      <c r="AW388" s="203"/>
      <c r="AX388" s="204"/>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205"/>
      <c r="AR389" s="206"/>
      <c r="AS389" s="136" t="s">
        <v>233</v>
      </c>
      <c r="AT389" s="137"/>
      <c r="AU389" s="207"/>
      <c r="AV389" s="207"/>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8" t="s">
        <v>247</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c r="AY391">
        <f t="shared" si="57"/>
        <v>0</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731</v>
      </c>
      <c r="H394" s="108"/>
      <c r="I394" s="108"/>
      <c r="J394" s="108"/>
      <c r="K394" s="108"/>
      <c r="L394" s="108"/>
      <c r="M394" s="108"/>
      <c r="N394" s="108"/>
      <c r="O394" s="108"/>
      <c r="P394" s="109"/>
      <c r="Q394" s="116" t="s">
        <v>732</v>
      </c>
      <c r="R394" s="117"/>
      <c r="S394" s="117"/>
      <c r="T394" s="117"/>
      <c r="U394" s="117"/>
      <c r="V394" s="117"/>
      <c r="W394" s="117"/>
      <c r="X394" s="117"/>
      <c r="Y394" s="117"/>
      <c r="Z394" s="117"/>
      <c r="AA394" s="118"/>
      <c r="AB394" s="144" t="s">
        <v>718</v>
      </c>
      <c r="AC394" s="145"/>
      <c r="AD394" s="145"/>
      <c r="AE394" s="150" t="s">
        <v>733</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138"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97" t="s">
        <v>761</v>
      </c>
      <c r="AF397" s="198"/>
      <c r="AG397" s="198"/>
      <c r="AH397" s="198"/>
      <c r="AI397" s="198"/>
      <c r="AJ397" s="198"/>
      <c r="AK397" s="198"/>
      <c r="AL397" s="198"/>
      <c r="AM397" s="198"/>
      <c r="AN397" s="198"/>
      <c r="AO397" s="198"/>
      <c r="AP397" s="198"/>
      <c r="AQ397" s="198"/>
      <c r="AR397" s="198"/>
      <c r="AS397" s="198"/>
      <c r="AT397" s="198"/>
      <c r="AU397" s="198"/>
      <c r="AV397" s="198"/>
      <c r="AW397" s="198"/>
      <c r="AX397" s="199"/>
      <c r="AY397">
        <f t="shared" si="58"/>
        <v>1</v>
      </c>
    </row>
    <row r="398" spans="1:51" ht="138"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200"/>
      <c r="AF398" s="201"/>
      <c r="AG398" s="201"/>
      <c r="AH398" s="201"/>
      <c r="AI398" s="201"/>
      <c r="AJ398" s="201"/>
      <c r="AK398" s="201"/>
      <c r="AL398" s="201"/>
      <c r="AM398" s="201"/>
      <c r="AN398" s="201"/>
      <c r="AO398" s="201"/>
      <c r="AP398" s="201"/>
      <c r="AQ398" s="201"/>
      <c r="AR398" s="201"/>
      <c r="AS398" s="201"/>
      <c r="AT398" s="201"/>
      <c r="AU398" s="201"/>
      <c r="AV398" s="201"/>
      <c r="AW398" s="201"/>
      <c r="AX398" s="202"/>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6"/>
      <c r="E430" s="175" t="s">
        <v>400</v>
      </c>
      <c r="F430" s="902"/>
      <c r="G430" s="903" t="s">
        <v>252</v>
      </c>
      <c r="H430" s="126"/>
      <c r="I430" s="126"/>
      <c r="J430" s="904" t="s">
        <v>718</v>
      </c>
      <c r="K430" s="905"/>
      <c r="L430" s="905"/>
      <c r="M430" s="905"/>
      <c r="N430" s="905"/>
      <c r="O430" s="905"/>
      <c r="P430" s="905"/>
      <c r="Q430" s="905"/>
      <c r="R430" s="905"/>
      <c r="S430" s="905"/>
      <c r="T430" s="906"/>
      <c r="U430" s="593" t="s">
        <v>736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c r="AY430" s="93" t="str">
        <f>IF(SUBSTITUTE($J$430,"-","")="","0","1")</f>
        <v>0</v>
      </c>
    </row>
    <row r="431" spans="1:51" ht="18.75" customHeight="1" x14ac:dyDescent="0.15">
      <c r="A431" s="190"/>
      <c r="B431" s="187"/>
      <c r="C431" s="181"/>
      <c r="D431" s="187"/>
      <c r="E431" s="344" t="s">
        <v>241</v>
      </c>
      <c r="F431" s="345"/>
      <c r="G431" s="346"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7" t="s">
        <v>240</v>
      </c>
      <c r="AF431" s="338"/>
      <c r="AG431" s="338"/>
      <c r="AH431" s="339"/>
      <c r="AI431" s="340" t="s">
        <v>544</v>
      </c>
      <c r="AJ431" s="340"/>
      <c r="AK431" s="340"/>
      <c r="AL431" s="158"/>
      <c r="AM431" s="340" t="s">
        <v>545</v>
      </c>
      <c r="AN431" s="340"/>
      <c r="AO431" s="340"/>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4"/>
      <c r="F432" s="345"/>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7"/>
      <c r="AF432" s="207"/>
      <c r="AG432" s="136" t="s">
        <v>233</v>
      </c>
      <c r="AH432" s="137"/>
      <c r="AI432" s="341"/>
      <c r="AJ432" s="341"/>
      <c r="AK432" s="341"/>
      <c r="AL432" s="157"/>
      <c r="AM432" s="341"/>
      <c r="AN432" s="341"/>
      <c r="AO432" s="341"/>
      <c r="AP432" s="157"/>
      <c r="AQ432" s="256"/>
      <c r="AR432" s="207"/>
      <c r="AS432" s="136" t="s">
        <v>233</v>
      </c>
      <c r="AT432" s="137"/>
      <c r="AU432" s="207"/>
      <c r="AV432" s="207"/>
      <c r="AW432" s="136" t="s">
        <v>179</v>
      </c>
      <c r="AX432" s="196"/>
      <c r="AY432">
        <f>$AY$431</f>
        <v>1</v>
      </c>
    </row>
    <row r="433" spans="1:51" ht="23.25" customHeight="1" x14ac:dyDescent="0.15">
      <c r="A433" s="190"/>
      <c r="B433" s="187"/>
      <c r="C433" s="181"/>
      <c r="D433" s="187"/>
      <c r="E433" s="344"/>
      <c r="F433" s="345"/>
      <c r="G433" s="107" t="s">
        <v>718</v>
      </c>
      <c r="H433" s="108"/>
      <c r="I433" s="108"/>
      <c r="J433" s="108"/>
      <c r="K433" s="108"/>
      <c r="L433" s="108"/>
      <c r="M433" s="108"/>
      <c r="N433" s="108"/>
      <c r="O433" s="108"/>
      <c r="P433" s="108"/>
      <c r="Q433" s="108"/>
      <c r="R433" s="108"/>
      <c r="S433" s="108"/>
      <c r="T433" s="108"/>
      <c r="U433" s="108"/>
      <c r="V433" s="108"/>
      <c r="W433" s="108"/>
      <c r="X433" s="109"/>
      <c r="Y433" s="208" t="s">
        <v>12</v>
      </c>
      <c r="Z433" s="209"/>
      <c r="AA433" s="210"/>
      <c r="AB433" s="220" t="s">
        <v>718</v>
      </c>
      <c r="AC433" s="220"/>
      <c r="AD433" s="220"/>
      <c r="AE433" s="342" t="s">
        <v>718</v>
      </c>
      <c r="AF433" s="214"/>
      <c r="AG433" s="214"/>
      <c r="AH433" s="214"/>
      <c r="AI433" s="342" t="s">
        <v>718</v>
      </c>
      <c r="AJ433" s="214"/>
      <c r="AK433" s="214"/>
      <c r="AL433" s="214"/>
      <c r="AM433" s="342" t="s">
        <v>749</v>
      </c>
      <c r="AN433" s="214"/>
      <c r="AO433" s="214"/>
      <c r="AP433" s="343"/>
      <c r="AQ433" s="342" t="s">
        <v>718</v>
      </c>
      <c r="AR433" s="214"/>
      <c r="AS433" s="214"/>
      <c r="AT433" s="343"/>
      <c r="AU433" s="214" t="s">
        <v>718</v>
      </c>
      <c r="AV433" s="214"/>
      <c r="AW433" s="214"/>
      <c r="AX433" s="215"/>
      <c r="AY433">
        <f t="shared" ref="AY433:AY435" si="63">$AY$431</f>
        <v>1</v>
      </c>
    </row>
    <row r="434" spans="1:51" ht="23.25" customHeight="1" x14ac:dyDescent="0.15">
      <c r="A434" s="190"/>
      <c r="B434" s="187"/>
      <c r="C434" s="181"/>
      <c r="D434" s="187"/>
      <c r="E434" s="344"/>
      <c r="F434" s="345"/>
      <c r="G434" s="110"/>
      <c r="H434" s="111"/>
      <c r="I434" s="111"/>
      <c r="J434" s="111"/>
      <c r="K434" s="111"/>
      <c r="L434" s="111"/>
      <c r="M434" s="111"/>
      <c r="N434" s="111"/>
      <c r="O434" s="111"/>
      <c r="P434" s="111"/>
      <c r="Q434" s="111"/>
      <c r="R434" s="111"/>
      <c r="S434" s="111"/>
      <c r="T434" s="111"/>
      <c r="U434" s="111"/>
      <c r="V434" s="111"/>
      <c r="W434" s="111"/>
      <c r="X434" s="112"/>
      <c r="Y434" s="216" t="s">
        <v>54</v>
      </c>
      <c r="Z434" s="217"/>
      <c r="AA434" s="218"/>
      <c r="AB434" s="212" t="s">
        <v>718</v>
      </c>
      <c r="AC434" s="212"/>
      <c r="AD434" s="212"/>
      <c r="AE434" s="342" t="s">
        <v>718</v>
      </c>
      <c r="AF434" s="214"/>
      <c r="AG434" s="214"/>
      <c r="AH434" s="343"/>
      <c r="AI434" s="342" t="s">
        <v>718</v>
      </c>
      <c r="AJ434" s="214"/>
      <c r="AK434" s="214"/>
      <c r="AL434" s="214"/>
      <c r="AM434" s="342" t="s">
        <v>749</v>
      </c>
      <c r="AN434" s="214"/>
      <c r="AO434" s="214"/>
      <c r="AP434" s="343"/>
      <c r="AQ434" s="342" t="s">
        <v>718</v>
      </c>
      <c r="AR434" s="214"/>
      <c r="AS434" s="214"/>
      <c r="AT434" s="343"/>
      <c r="AU434" s="214" t="s">
        <v>718</v>
      </c>
      <c r="AV434" s="214"/>
      <c r="AW434" s="214"/>
      <c r="AX434" s="215"/>
      <c r="AY434">
        <f t="shared" si="63"/>
        <v>1</v>
      </c>
    </row>
    <row r="435" spans="1:51" ht="23.25" customHeight="1" x14ac:dyDescent="0.15">
      <c r="A435" s="190"/>
      <c r="B435" s="187"/>
      <c r="C435" s="181"/>
      <c r="D435" s="187"/>
      <c r="E435" s="344"/>
      <c r="F435" s="345"/>
      <c r="G435" s="113"/>
      <c r="H435" s="114"/>
      <c r="I435" s="114"/>
      <c r="J435" s="114"/>
      <c r="K435" s="114"/>
      <c r="L435" s="114"/>
      <c r="M435" s="114"/>
      <c r="N435" s="114"/>
      <c r="O435" s="114"/>
      <c r="P435" s="114"/>
      <c r="Q435" s="114"/>
      <c r="R435" s="114"/>
      <c r="S435" s="114"/>
      <c r="T435" s="114"/>
      <c r="U435" s="114"/>
      <c r="V435" s="114"/>
      <c r="W435" s="114"/>
      <c r="X435" s="115"/>
      <c r="Y435" s="216" t="s">
        <v>13</v>
      </c>
      <c r="Z435" s="217"/>
      <c r="AA435" s="218"/>
      <c r="AB435" s="584" t="s">
        <v>180</v>
      </c>
      <c r="AC435" s="584"/>
      <c r="AD435" s="584"/>
      <c r="AE435" s="342" t="s">
        <v>718</v>
      </c>
      <c r="AF435" s="214"/>
      <c r="AG435" s="214"/>
      <c r="AH435" s="343"/>
      <c r="AI435" s="342" t="s">
        <v>718</v>
      </c>
      <c r="AJ435" s="214"/>
      <c r="AK435" s="214"/>
      <c r="AL435" s="214"/>
      <c r="AM435" s="342" t="s">
        <v>749</v>
      </c>
      <c r="AN435" s="214"/>
      <c r="AO435" s="214"/>
      <c r="AP435" s="343"/>
      <c r="AQ435" s="342" t="s">
        <v>718</v>
      </c>
      <c r="AR435" s="214"/>
      <c r="AS435" s="214"/>
      <c r="AT435" s="343"/>
      <c r="AU435" s="214" t="s">
        <v>718</v>
      </c>
      <c r="AV435" s="214"/>
      <c r="AW435" s="214"/>
      <c r="AX435" s="215"/>
      <c r="AY435">
        <f t="shared" si="63"/>
        <v>1</v>
      </c>
    </row>
    <row r="436" spans="1:51" ht="18.75" hidden="1" customHeight="1" x14ac:dyDescent="0.15">
      <c r="A436" s="190"/>
      <c r="B436" s="187"/>
      <c r="C436" s="181"/>
      <c r="D436" s="187"/>
      <c r="E436" s="344" t="s">
        <v>241</v>
      </c>
      <c r="F436" s="345"/>
      <c r="G436" s="346"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7" t="s">
        <v>240</v>
      </c>
      <c r="AF436" s="338"/>
      <c r="AG436" s="338"/>
      <c r="AH436" s="339"/>
      <c r="AI436" s="340" t="s">
        <v>544</v>
      </c>
      <c r="AJ436" s="340"/>
      <c r="AK436" s="340"/>
      <c r="AL436" s="158"/>
      <c r="AM436" s="340" t="s">
        <v>545</v>
      </c>
      <c r="AN436" s="340"/>
      <c r="AO436" s="340"/>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4"/>
      <c r="F437" s="345"/>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7"/>
      <c r="AF437" s="207"/>
      <c r="AG437" s="136" t="s">
        <v>233</v>
      </c>
      <c r="AH437" s="137"/>
      <c r="AI437" s="341"/>
      <c r="AJ437" s="341"/>
      <c r="AK437" s="341"/>
      <c r="AL437" s="157"/>
      <c r="AM437" s="341"/>
      <c r="AN437" s="341"/>
      <c r="AO437" s="341"/>
      <c r="AP437" s="157"/>
      <c r="AQ437" s="256"/>
      <c r="AR437" s="207"/>
      <c r="AS437" s="136" t="s">
        <v>233</v>
      </c>
      <c r="AT437" s="137"/>
      <c r="AU437" s="207"/>
      <c r="AV437" s="207"/>
      <c r="AW437" s="136" t="s">
        <v>179</v>
      </c>
      <c r="AX437" s="196"/>
      <c r="AY437">
        <f>$AY$436</f>
        <v>0</v>
      </c>
    </row>
    <row r="438" spans="1:51" ht="23.25" hidden="1" customHeight="1" x14ac:dyDescent="0.15">
      <c r="A438" s="190"/>
      <c r="B438" s="187"/>
      <c r="C438" s="181"/>
      <c r="D438" s="187"/>
      <c r="E438" s="344"/>
      <c r="F438" s="345"/>
      <c r="G438" s="107"/>
      <c r="H438" s="108"/>
      <c r="I438" s="108"/>
      <c r="J438" s="108"/>
      <c r="K438" s="108"/>
      <c r="L438" s="108"/>
      <c r="M438" s="108"/>
      <c r="N438" s="108"/>
      <c r="O438" s="108"/>
      <c r="P438" s="108"/>
      <c r="Q438" s="108"/>
      <c r="R438" s="108"/>
      <c r="S438" s="108"/>
      <c r="T438" s="108"/>
      <c r="U438" s="108"/>
      <c r="V438" s="108"/>
      <c r="W438" s="108"/>
      <c r="X438" s="109"/>
      <c r="Y438" s="208" t="s">
        <v>12</v>
      </c>
      <c r="Z438" s="209"/>
      <c r="AA438" s="210"/>
      <c r="AB438" s="220"/>
      <c r="AC438" s="220"/>
      <c r="AD438" s="220"/>
      <c r="AE438" s="342"/>
      <c r="AF438" s="214"/>
      <c r="AG438" s="214"/>
      <c r="AH438" s="214"/>
      <c r="AI438" s="342"/>
      <c r="AJ438" s="214"/>
      <c r="AK438" s="214"/>
      <c r="AL438" s="214"/>
      <c r="AM438" s="342"/>
      <c r="AN438" s="214"/>
      <c r="AO438" s="214"/>
      <c r="AP438" s="343"/>
      <c r="AQ438" s="342"/>
      <c r="AR438" s="214"/>
      <c r="AS438" s="214"/>
      <c r="AT438" s="343"/>
      <c r="AU438" s="214"/>
      <c r="AV438" s="214"/>
      <c r="AW438" s="214"/>
      <c r="AX438" s="215"/>
      <c r="AY438">
        <f t="shared" ref="AY438:AY440" si="64">$AY$436</f>
        <v>0</v>
      </c>
    </row>
    <row r="439" spans="1:51" ht="23.25" hidden="1" customHeight="1" x14ac:dyDescent="0.15">
      <c r="A439" s="190"/>
      <c r="B439" s="187"/>
      <c r="C439" s="181"/>
      <c r="D439" s="187"/>
      <c r="E439" s="344"/>
      <c r="F439" s="345"/>
      <c r="G439" s="110"/>
      <c r="H439" s="111"/>
      <c r="I439" s="111"/>
      <c r="J439" s="111"/>
      <c r="K439" s="111"/>
      <c r="L439" s="111"/>
      <c r="M439" s="111"/>
      <c r="N439" s="111"/>
      <c r="O439" s="111"/>
      <c r="P439" s="111"/>
      <c r="Q439" s="111"/>
      <c r="R439" s="111"/>
      <c r="S439" s="111"/>
      <c r="T439" s="111"/>
      <c r="U439" s="111"/>
      <c r="V439" s="111"/>
      <c r="W439" s="111"/>
      <c r="X439" s="112"/>
      <c r="Y439" s="216" t="s">
        <v>54</v>
      </c>
      <c r="Z439" s="217"/>
      <c r="AA439" s="218"/>
      <c r="AB439" s="212"/>
      <c r="AC439" s="212"/>
      <c r="AD439" s="212"/>
      <c r="AE439" s="342"/>
      <c r="AF439" s="214"/>
      <c r="AG439" s="214"/>
      <c r="AH439" s="343"/>
      <c r="AI439" s="342"/>
      <c r="AJ439" s="214"/>
      <c r="AK439" s="214"/>
      <c r="AL439" s="214"/>
      <c r="AM439" s="342"/>
      <c r="AN439" s="214"/>
      <c r="AO439" s="214"/>
      <c r="AP439" s="343"/>
      <c r="AQ439" s="342"/>
      <c r="AR439" s="214"/>
      <c r="AS439" s="214"/>
      <c r="AT439" s="343"/>
      <c r="AU439" s="214"/>
      <c r="AV439" s="214"/>
      <c r="AW439" s="214"/>
      <c r="AX439" s="215"/>
      <c r="AY439">
        <f t="shared" si="64"/>
        <v>0</v>
      </c>
    </row>
    <row r="440" spans="1:51" ht="23.25" hidden="1" customHeight="1" x14ac:dyDescent="0.15">
      <c r="A440" s="190"/>
      <c r="B440" s="187"/>
      <c r="C440" s="181"/>
      <c r="D440" s="187"/>
      <c r="E440" s="344"/>
      <c r="F440" s="345"/>
      <c r="G440" s="113"/>
      <c r="H440" s="114"/>
      <c r="I440" s="114"/>
      <c r="J440" s="114"/>
      <c r="K440" s="114"/>
      <c r="L440" s="114"/>
      <c r="M440" s="114"/>
      <c r="N440" s="114"/>
      <c r="O440" s="114"/>
      <c r="P440" s="114"/>
      <c r="Q440" s="114"/>
      <c r="R440" s="114"/>
      <c r="S440" s="114"/>
      <c r="T440" s="114"/>
      <c r="U440" s="114"/>
      <c r="V440" s="114"/>
      <c r="W440" s="114"/>
      <c r="X440" s="115"/>
      <c r="Y440" s="216" t="s">
        <v>13</v>
      </c>
      <c r="Z440" s="217"/>
      <c r="AA440" s="218"/>
      <c r="AB440" s="584" t="s">
        <v>180</v>
      </c>
      <c r="AC440" s="584"/>
      <c r="AD440" s="584"/>
      <c r="AE440" s="342"/>
      <c r="AF440" s="214"/>
      <c r="AG440" s="214"/>
      <c r="AH440" s="343"/>
      <c r="AI440" s="342"/>
      <c r="AJ440" s="214"/>
      <c r="AK440" s="214"/>
      <c r="AL440" s="214"/>
      <c r="AM440" s="342"/>
      <c r="AN440" s="214"/>
      <c r="AO440" s="214"/>
      <c r="AP440" s="343"/>
      <c r="AQ440" s="342"/>
      <c r="AR440" s="214"/>
      <c r="AS440" s="214"/>
      <c r="AT440" s="343"/>
      <c r="AU440" s="214"/>
      <c r="AV440" s="214"/>
      <c r="AW440" s="214"/>
      <c r="AX440" s="215"/>
      <c r="AY440">
        <f t="shared" si="64"/>
        <v>0</v>
      </c>
    </row>
    <row r="441" spans="1:51" ht="18.75" hidden="1" customHeight="1" x14ac:dyDescent="0.15">
      <c r="A441" s="190"/>
      <c r="B441" s="187"/>
      <c r="C441" s="181"/>
      <c r="D441" s="187"/>
      <c r="E441" s="344" t="s">
        <v>241</v>
      </c>
      <c r="F441" s="345"/>
      <c r="G441" s="346"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7" t="s">
        <v>240</v>
      </c>
      <c r="AF441" s="338"/>
      <c r="AG441" s="338"/>
      <c r="AH441" s="339"/>
      <c r="AI441" s="340" t="s">
        <v>544</v>
      </c>
      <c r="AJ441" s="340"/>
      <c r="AK441" s="340"/>
      <c r="AL441" s="158"/>
      <c r="AM441" s="340" t="s">
        <v>545</v>
      </c>
      <c r="AN441" s="340"/>
      <c r="AO441" s="340"/>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4"/>
      <c r="F442" s="345"/>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7"/>
      <c r="AF442" s="207"/>
      <c r="AG442" s="136" t="s">
        <v>233</v>
      </c>
      <c r="AH442" s="137"/>
      <c r="AI442" s="341"/>
      <c r="AJ442" s="341"/>
      <c r="AK442" s="341"/>
      <c r="AL442" s="157"/>
      <c r="AM442" s="341"/>
      <c r="AN442" s="341"/>
      <c r="AO442" s="341"/>
      <c r="AP442" s="157"/>
      <c r="AQ442" s="256"/>
      <c r="AR442" s="207"/>
      <c r="AS442" s="136" t="s">
        <v>233</v>
      </c>
      <c r="AT442" s="137"/>
      <c r="AU442" s="207"/>
      <c r="AV442" s="207"/>
      <c r="AW442" s="136" t="s">
        <v>179</v>
      </c>
      <c r="AX442" s="196"/>
      <c r="AY442">
        <f>$AY$441</f>
        <v>0</v>
      </c>
    </row>
    <row r="443" spans="1:51" ht="23.25" hidden="1" customHeight="1" x14ac:dyDescent="0.15">
      <c r="A443" s="190"/>
      <c r="B443" s="187"/>
      <c r="C443" s="181"/>
      <c r="D443" s="187"/>
      <c r="E443" s="344"/>
      <c r="F443" s="345"/>
      <c r="G443" s="107"/>
      <c r="H443" s="108"/>
      <c r="I443" s="108"/>
      <c r="J443" s="108"/>
      <c r="K443" s="108"/>
      <c r="L443" s="108"/>
      <c r="M443" s="108"/>
      <c r="N443" s="108"/>
      <c r="O443" s="108"/>
      <c r="P443" s="108"/>
      <c r="Q443" s="108"/>
      <c r="R443" s="108"/>
      <c r="S443" s="108"/>
      <c r="T443" s="108"/>
      <c r="U443" s="108"/>
      <c r="V443" s="108"/>
      <c r="W443" s="108"/>
      <c r="X443" s="109"/>
      <c r="Y443" s="208" t="s">
        <v>12</v>
      </c>
      <c r="Z443" s="209"/>
      <c r="AA443" s="210"/>
      <c r="AB443" s="220"/>
      <c r="AC443" s="220"/>
      <c r="AD443" s="220"/>
      <c r="AE443" s="342"/>
      <c r="AF443" s="214"/>
      <c r="AG443" s="214"/>
      <c r="AH443" s="214"/>
      <c r="AI443" s="342"/>
      <c r="AJ443" s="214"/>
      <c r="AK443" s="214"/>
      <c r="AL443" s="214"/>
      <c r="AM443" s="342"/>
      <c r="AN443" s="214"/>
      <c r="AO443" s="214"/>
      <c r="AP443" s="343"/>
      <c r="AQ443" s="342"/>
      <c r="AR443" s="214"/>
      <c r="AS443" s="214"/>
      <c r="AT443" s="343"/>
      <c r="AU443" s="214"/>
      <c r="AV443" s="214"/>
      <c r="AW443" s="214"/>
      <c r="AX443" s="215"/>
      <c r="AY443">
        <f t="shared" ref="AY443:AY445" si="65">$AY$441</f>
        <v>0</v>
      </c>
    </row>
    <row r="444" spans="1:51" ht="23.25" hidden="1" customHeight="1" x14ac:dyDescent="0.15">
      <c r="A444" s="190"/>
      <c r="B444" s="187"/>
      <c r="C444" s="181"/>
      <c r="D444" s="187"/>
      <c r="E444" s="344"/>
      <c r="F444" s="345"/>
      <c r="G444" s="110"/>
      <c r="H444" s="111"/>
      <c r="I444" s="111"/>
      <c r="J444" s="111"/>
      <c r="K444" s="111"/>
      <c r="L444" s="111"/>
      <c r="M444" s="111"/>
      <c r="N444" s="111"/>
      <c r="O444" s="111"/>
      <c r="P444" s="111"/>
      <c r="Q444" s="111"/>
      <c r="R444" s="111"/>
      <c r="S444" s="111"/>
      <c r="T444" s="111"/>
      <c r="U444" s="111"/>
      <c r="V444" s="111"/>
      <c r="W444" s="111"/>
      <c r="X444" s="112"/>
      <c r="Y444" s="216" t="s">
        <v>54</v>
      </c>
      <c r="Z444" s="217"/>
      <c r="AA444" s="218"/>
      <c r="AB444" s="212"/>
      <c r="AC444" s="212"/>
      <c r="AD444" s="212"/>
      <c r="AE444" s="342"/>
      <c r="AF444" s="214"/>
      <c r="AG444" s="214"/>
      <c r="AH444" s="343"/>
      <c r="AI444" s="342"/>
      <c r="AJ444" s="214"/>
      <c r="AK444" s="214"/>
      <c r="AL444" s="214"/>
      <c r="AM444" s="342"/>
      <c r="AN444" s="214"/>
      <c r="AO444" s="214"/>
      <c r="AP444" s="343"/>
      <c r="AQ444" s="342"/>
      <c r="AR444" s="214"/>
      <c r="AS444" s="214"/>
      <c r="AT444" s="343"/>
      <c r="AU444" s="214"/>
      <c r="AV444" s="214"/>
      <c r="AW444" s="214"/>
      <c r="AX444" s="215"/>
      <c r="AY444">
        <f t="shared" si="65"/>
        <v>0</v>
      </c>
    </row>
    <row r="445" spans="1:51" ht="23.25" hidden="1" customHeight="1" x14ac:dyDescent="0.15">
      <c r="A445" s="190"/>
      <c r="B445" s="187"/>
      <c r="C445" s="181"/>
      <c r="D445" s="187"/>
      <c r="E445" s="344"/>
      <c r="F445" s="345"/>
      <c r="G445" s="113"/>
      <c r="H445" s="114"/>
      <c r="I445" s="114"/>
      <c r="J445" s="114"/>
      <c r="K445" s="114"/>
      <c r="L445" s="114"/>
      <c r="M445" s="114"/>
      <c r="N445" s="114"/>
      <c r="O445" s="114"/>
      <c r="P445" s="114"/>
      <c r="Q445" s="114"/>
      <c r="R445" s="114"/>
      <c r="S445" s="114"/>
      <c r="T445" s="114"/>
      <c r="U445" s="114"/>
      <c r="V445" s="114"/>
      <c r="W445" s="114"/>
      <c r="X445" s="115"/>
      <c r="Y445" s="216" t="s">
        <v>13</v>
      </c>
      <c r="Z445" s="217"/>
      <c r="AA445" s="218"/>
      <c r="AB445" s="584" t="s">
        <v>180</v>
      </c>
      <c r="AC445" s="584"/>
      <c r="AD445" s="584"/>
      <c r="AE445" s="342"/>
      <c r="AF445" s="214"/>
      <c r="AG445" s="214"/>
      <c r="AH445" s="343"/>
      <c r="AI445" s="342"/>
      <c r="AJ445" s="214"/>
      <c r="AK445" s="214"/>
      <c r="AL445" s="214"/>
      <c r="AM445" s="342"/>
      <c r="AN445" s="214"/>
      <c r="AO445" s="214"/>
      <c r="AP445" s="343"/>
      <c r="AQ445" s="342"/>
      <c r="AR445" s="214"/>
      <c r="AS445" s="214"/>
      <c r="AT445" s="343"/>
      <c r="AU445" s="214"/>
      <c r="AV445" s="214"/>
      <c r="AW445" s="214"/>
      <c r="AX445" s="215"/>
      <c r="AY445">
        <f t="shared" si="65"/>
        <v>0</v>
      </c>
    </row>
    <row r="446" spans="1:51" ht="18.75" hidden="1" customHeight="1" x14ac:dyDescent="0.15">
      <c r="A446" s="190"/>
      <c r="B446" s="187"/>
      <c r="C446" s="181"/>
      <c r="D446" s="187"/>
      <c r="E446" s="344" t="s">
        <v>241</v>
      </c>
      <c r="F446" s="345"/>
      <c r="G446" s="346"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7" t="s">
        <v>240</v>
      </c>
      <c r="AF446" s="338"/>
      <c r="AG446" s="338"/>
      <c r="AH446" s="339"/>
      <c r="AI446" s="340" t="s">
        <v>544</v>
      </c>
      <c r="AJ446" s="340"/>
      <c r="AK446" s="340"/>
      <c r="AL446" s="158"/>
      <c r="AM446" s="340" t="s">
        <v>545</v>
      </c>
      <c r="AN446" s="340"/>
      <c r="AO446" s="340"/>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4"/>
      <c r="F447" s="345"/>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7"/>
      <c r="AF447" s="207"/>
      <c r="AG447" s="136" t="s">
        <v>233</v>
      </c>
      <c r="AH447" s="137"/>
      <c r="AI447" s="341"/>
      <c r="AJ447" s="341"/>
      <c r="AK447" s="341"/>
      <c r="AL447" s="157"/>
      <c r="AM447" s="341"/>
      <c r="AN447" s="341"/>
      <c r="AO447" s="341"/>
      <c r="AP447" s="157"/>
      <c r="AQ447" s="256"/>
      <c r="AR447" s="207"/>
      <c r="AS447" s="136" t="s">
        <v>233</v>
      </c>
      <c r="AT447" s="137"/>
      <c r="AU447" s="207"/>
      <c r="AV447" s="207"/>
      <c r="AW447" s="136" t="s">
        <v>179</v>
      </c>
      <c r="AX447" s="196"/>
      <c r="AY447">
        <f>$AY$446</f>
        <v>0</v>
      </c>
    </row>
    <row r="448" spans="1:51" ht="23.25" hidden="1" customHeight="1" x14ac:dyDescent="0.15">
      <c r="A448" s="190"/>
      <c r="B448" s="187"/>
      <c r="C448" s="181"/>
      <c r="D448" s="187"/>
      <c r="E448" s="344"/>
      <c r="F448" s="345"/>
      <c r="G448" s="107"/>
      <c r="H448" s="108"/>
      <c r="I448" s="108"/>
      <c r="J448" s="108"/>
      <c r="K448" s="108"/>
      <c r="L448" s="108"/>
      <c r="M448" s="108"/>
      <c r="N448" s="108"/>
      <c r="O448" s="108"/>
      <c r="P448" s="108"/>
      <c r="Q448" s="108"/>
      <c r="R448" s="108"/>
      <c r="S448" s="108"/>
      <c r="T448" s="108"/>
      <c r="U448" s="108"/>
      <c r="V448" s="108"/>
      <c r="W448" s="108"/>
      <c r="X448" s="109"/>
      <c r="Y448" s="208" t="s">
        <v>12</v>
      </c>
      <c r="Z448" s="209"/>
      <c r="AA448" s="210"/>
      <c r="AB448" s="220"/>
      <c r="AC448" s="220"/>
      <c r="AD448" s="220"/>
      <c r="AE448" s="342"/>
      <c r="AF448" s="214"/>
      <c r="AG448" s="214"/>
      <c r="AH448" s="214"/>
      <c r="AI448" s="342"/>
      <c r="AJ448" s="214"/>
      <c r="AK448" s="214"/>
      <c r="AL448" s="214"/>
      <c r="AM448" s="342"/>
      <c r="AN448" s="214"/>
      <c r="AO448" s="214"/>
      <c r="AP448" s="343"/>
      <c r="AQ448" s="342"/>
      <c r="AR448" s="214"/>
      <c r="AS448" s="214"/>
      <c r="AT448" s="343"/>
      <c r="AU448" s="214"/>
      <c r="AV448" s="214"/>
      <c r="AW448" s="214"/>
      <c r="AX448" s="215"/>
      <c r="AY448">
        <f t="shared" ref="AY448:AY450" si="66">$AY$446</f>
        <v>0</v>
      </c>
    </row>
    <row r="449" spans="1:51" ht="23.25" hidden="1" customHeight="1" x14ac:dyDescent="0.15">
      <c r="A449" s="190"/>
      <c r="B449" s="187"/>
      <c r="C449" s="181"/>
      <c r="D449" s="187"/>
      <c r="E449" s="344"/>
      <c r="F449" s="345"/>
      <c r="G449" s="110"/>
      <c r="H449" s="111"/>
      <c r="I449" s="111"/>
      <c r="J449" s="111"/>
      <c r="K449" s="111"/>
      <c r="L449" s="111"/>
      <c r="M449" s="111"/>
      <c r="N449" s="111"/>
      <c r="O449" s="111"/>
      <c r="P449" s="111"/>
      <c r="Q449" s="111"/>
      <c r="R449" s="111"/>
      <c r="S449" s="111"/>
      <c r="T449" s="111"/>
      <c r="U449" s="111"/>
      <c r="V449" s="111"/>
      <c r="W449" s="111"/>
      <c r="X449" s="112"/>
      <c r="Y449" s="216" t="s">
        <v>54</v>
      </c>
      <c r="Z449" s="217"/>
      <c r="AA449" s="218"/>
      <c r="AB449" s="212"/>
      <c r="AC449" s="212"/>
      <c r="AD449" s="212"/>
      <c r="AE449" s="342"/>
      <c r="AF449" s="214"/>
      <c r="AG449" s="214"/>
      <c r="AH449" s="343"/>
      <c r="AI449" s="342"/>
      <c r="AJ449" s="214"/>
      <c r="AK449" s="214"/>
      <c r="AL449" s="214"/>
      <c r="AM449" s="342"/>
      <c r="AN449" s="214"/>
      <c r="AO449" s="214"/>
      <c r="AP449" s="343"/>
      <c r="AQ449" s="342"/>
      <c r="AR449" s="214"/>
      <c r="AS449" s="214"/>
      <c r="AT449" s="343"/>
      <c r="AU449" s="214"/>
      <c r="AV449" s="214"/>
      <c r="AW449" s="214"/>
      <c r="AX449" s="215"/>
      <c r="AY449">
        <f t="shared" si="66"/>
        <v>0</v>
      </c>
    </row>
    <row r="450" spans="1:51" ht="23.25" hidden="1" customHeight="1" x14ac:dyDescent="0.15">
      <c r="A450" s="190"/>
      <c r="B450" s="187"/>
      <c r="C450" s="181"/>
      <c r="D450" s="187"/>
      <c r="E450" s="344"/>
      <c r="F450" s="345"/>
      <c r="G450" s="113"/>
      <c r="H450" s="114"/>
      <c r="I450" s="114"/>
      <c r="J450" s="114"/>
      <c r="K450" s="114"/>
      <c r="L450" s="114"/>
      <c r="M450" s="114"/>
      <c r="N450" s="114"/>
      <c r="O450" s="114"/>
      <c r="P450" s="114"/>
      <c r="Q450" s="114"/>
      <c r="R450" s="114"/>
      <c r="S450" s="114"/>
      <c r="T450" s="114"/>
      <c r="U450" s="114"/>
      <c r="V450" s="114"/>
      <c r="W450" s="114"/>
      <c r="X450" s="115"/>
      <c r="Y450" s="216" t="s">
        <v>13</v>
      </c>
      <c r="Z450" s="217"/>
      <c r="AA450" s="218"/>
      <c r="AB450" s="584" t="s">
        <v>180</v>
      </c>
      <c r="AC450" s="584"/>
      <c r="AD450" s="584"/>
      <c r="AE450" s="342"/>
      <c r="AF450" s="214"/>
      <c r="AG450" s="214"/>
      <c r="AH450" s="343"/>
      <c r="AI450" s="342"/>
      <c r="AJ450" s="214"/>
      <c r="AK450" s="214"/>
      <c r="AL450" s="214"/>
      <c r="AM450" s="342"/>
      <c r="AN450" s="214"/>
      <c r="AO450" s="214"/>
      <c r="AP450" s="343"/>
      <c r="AQ450" s="342"/>
      <c r="AR450" s="214"/>
      <c r="AS450" s="214"/>
      <c r="AT450" s="343"/>
      <c r="AU450" s="214"/>
      <c r="AV450" s="214"/>
      <c r="AW450" s="214"/>
      <c r="AX450" s="215"/>
      <c r="AY450">
        <f t="shared" si="66"/>
        <v>0</v>
      </c>
    </row>
    <row r="451" spans="1:51" ht="18.75" hidden="1" customHeight="1" x14ac:dyDescent="0.15">
      <c r="A451" s="190"/>
      <c r="B451" s="187"/>
      <c r="C451" s="181"/>
      <c r="D451" s="187"/>
      <c r="E451" s="344" t="s">
        <v>241</v>
      </c>
      <c r="F451" s="345"/>
      <c r="G451" s="346"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7" t="s">
        <v>240</v>
      </c>
      <c r="AF451" s="338"/>
      <c r="AG451" s="338"/>
      <c r="AH451" s="339"/>
      <c r="AI451" s="340" t="s">
        <v>544</v>
      </c>
      <c r="AJ451" s="340"/>
      <c r="AK451" s="340"/>
      <c r="AL451" s="158"/>
      <c r="AM451" s="340" t="s">
        <v>545</v>
      </c>
      <c r="AN451" s="340"/>
      <c r="AO451" s="340"/>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4"/>
      <c r="F452" s="345"/>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7"/>
      <c r="AF452" s="207"/>
      <c r="AG452" s="136" t="s">
        <v>233</v>
      </c>
      <c r="AH452" s="137"/>
      <c r="AI452" s="341"/>
      <c r="AJ452" s="341"/>
      <c r="AK452" s="341"/>
      <c r="AL452" s="157"/>
      <c r="AM452" s="341"/>
      <c r="AN452" s="341"/>
      <c r="AO452" s="341"/>
      <c r="AP452" s="157"/>
      <c r="AQ452" s="256"/>
      <c r="AR452" s="207"/>
      <c r="AS452" s="136" t="s">
        <v>233</v>
      </c>
      <c r="AT452" s="137"/>
      <c r="AU452" s="207"/>
      <c r="AV452" s="207"/>
      <c r="AW452" s="136" t="s">
        <v>179</v>
      </c>
      <c r="AX452" s="196"/>
      <c r="AY452">
        <f>$AY$451</f>
        <v>0</v>
      </c>
    </row>
    <row r="453" spans="1:51" ht="23.25" hidden="1" customHeight="1" x14ac:dyDescent="0.15">
      <c r="A453" s="190"/>
      <c r="B453" s="187"/>
      <c r="C453" s="181"/>
      <c r="D453" s="187"/>
      <c r="E453" s="344"/>
      <c r="F453" s="345"/>
      <c r="G453" s="107"/>
      <c r="H453" s="108"/>
      <c r="I453" s="108"/>
      <c r="J453" s="108"/>
      <c r="K453" s="108"/>
      <c r="L453" s="108"/>
      <c r="M453" s="108"/>
      <c r="N453" s="108"/>
      <c r="O453" s="108"/>
      <c r="P453" s="108"/>
      <c r="Q453" s="108"/>
      <c r="R453" s="108"/>
      <c r="S453" s="108"/>
      <c r="T453" s="108"/>
      <c r="U453" s="108"/>
      <c r="V453" s="108"/>
      <c r="W453" s="108"/>
      <c r="X453" s="109"/>
      <c r="Y453" s="208" t="s">
        <v>12</v>
      </c>
      <c r="Z453" s="209"/>
      <c r="AA453" s="210"/>
      <c r="AB453" s="220"/>
      <c r="AC453" s="220"/>
      <c r="AD453" s="220"/>
      <c r="AE453" s="342"/>
      <c r="AF453" s="214"/>
      <c r="AG453" s="214"/>
      <c r="AH453" s="214"/>
      <c r="AI453" s="342"/>
      <c r="AJ453" s="214"/>
      <c r="AK453" s="214"/>
      <c r="AL453" s="214"/>
      <c r="AM453" s="342"/>
      <c r="AN453" s="214"/>
      <c r="AO453" s="214"/>
      <c r="AP453" s="343"/>
      <c r="AQ453" s="342"/>
      <c r="AR453" s="214"/>
      <c r="AS453" s="214"/>
      <c r="AT453" s="343"/>
      <c r="AU453" s="214"/>
      <c r="AV453" s="214"/>
      <c r="AW453" s="214"/>
      <c r="AX453" s="215"/>
      <c r="AY453">
        <f t="shared" ref="AY453:AY455" si="67">$AY$451</f>
        <v>0</v>
      </c>
    </row>
    <row r="454" spans="1:51" ht="23.25" hidden="1" customHeight="1" x14ac:dyDescent="0.15">
      <c r="A454" s="190"/>
      <c r="B454" s="187"/>
      <c r="C454" s="181"/>
      <c r="D454" s="187"/>
      <c r="E454" s="344"/>
      <c r="F454" s="345"/>
      <c r="G454" s="110"/>
      <c r="H454" s="111"/>
      <c r="I454" s="111"/>
      <c r="J454" s="111"/>
      <c r="K454" s="111"/>
      <c r="L454" s="111"/>
      <c r="M454" s="111"/>
      <c r="N454" s="111"/>
      <c r="O454" s="111"/>
      <c r="P454" s="111"/>
      <c r="Q454" s="111"/>
      <c r="R454" s="111"/>
      <c r="S454" s="111"/>
      <c r="T454" s="111"/>
      <c r="U454" s="111"/>
      <c r="V454" s="111"/>
      <c r="W454" s="111"/>
      <c r="X454" s="112"/>
      <c r="Y454" s="216" t="s">
        <v>54</v>
      </c>
      <c r="Z454" s="217"/>
      <c r="AA454" s="218"/>
      <c r="AB454" s="212"/>
      <c r="AC454" s="212"/>
      <c r="AD454" s="212"/>
      <c r="AE454" s="342"/>
      <c r="AF454" s="214"/>
      <c r="AG454" s="214"/>
      <c r="AH454" s="343"/>
      <c r="AI454" s="342"/>
      <c r="AJ454" s="214"/>
      <c r="AK454" s="214"/>
      <c r="AL454" s="214"/>
      <c r="AM454" s="342"/>
      <c r="AN454" s="214"/>
      <c r="AO454" s="214"/>
      <c r="AP454" s="343"/>
      <c r="AQ454" s="342"/>
      <c r="AR454" s="214"/>
      <c r="AS454" s="214"/>
      <c r="AT454" s="343"/>
      <c r="AU454" s="214"/>
      <c r="AV454" s="214"/>
      <c r="AW454" s="214"/>
      <c r="AX454" s="215"/>
      <c r="AY454">
        <f t="shared" si="67"/>
        <v>0</v>
      </c>
    </row>
    <row r="455" spans="1:51" ht="23.25" hidden="1" customHeight="1" x14ac:dyDescent="0.15">
      <c r="A455" s="190"/>
      <c r="B455" s="187"/>
      <c r="C455" s="181"/>
      <c r="D455" s="187"/>
      <c r="E455" s="344"/>
      <c r="F455" s="345"/>
      <c r="G455" s="113"/>
      <c r="H455" s="114"/>
      <c r="I455" s="114"/>
      <c r="J455" s="114"/>
      <c r="K455" s="114"/>
      <c r="L455" s="114"/>
      <c r="M455" s="114"/>
      <c r="N455" s="114"/>
      <c r="O455" s="114"/>
      <c r="P455" s="114"/>
      <c r="Q455" s="114"/>
      <c r="R455" s="114"/>
      <c r="S455" s="114"/>
      <c r="T455" s="114"/>
      <c r="U455" s="114"/>
      <c r="V455" s="114"/>
      <c r="W455" s="114"/>
      <c r="X455" s="115"/>
      <c r="Y455" s="216" t="s">
        <v>13</v>
      </c>
      <c r="Z455" s="217"/>
      <c r="AA455" s="218"/>
      <c r="AB455" s="584" t="s">
        <v>180</v>
      </c>
      <c r="AC455" s="584"/>
      <c r="AD455" s="584"/>
      <c r="AE455" s="342"/>
      <c r="AF455" s="214"/>
      <c r="AG455" s="214"/>
      <c r="AH455" s="343"/>
      <c r="AI455" s="342"/>
      <c r="AJ455" s="214"/>
      <c r="AK455" s="214"/>
      <c r="AL455" s="214"/>
      <c r="AM455" s="342"/>
      <c r="AN455" s="214"/>
      <c r="AO455" s="214"/>
      <c r="AP455" s="343"/>
      <c r="AQ455" s="342"/>
      <c r="AR455" s="214"/>
      <c r="AS455" s="214"/>
      <c r="AT455" s="343"/>
      <c r="AU455" s="214"/>
      <c r="AV455" s="214"/>
      <c r="AW455" s="214"/>
      <c r="AX455" s="215"/>
      <c r="AY455">
        <f t="shared" si="67"/>
        <v>0</v>
      </c>
    </row>
    <row r="456" spans="1:51" ht="18.75" customHeight="1" x14ac:dyDescent="0.15">
      <c r="A456" s="190"/>
      <c r="B456" s="187"/>
      <c r="C456" s="181"/>
      <c r="D456" s="187"/>
      <c r="E456" s="344" t="s">
        <v>242</v>
      </c>
      <c r="F456" s="345"/>
      <c r="G456" s="346"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7" t="s">
        <v>240</v>
      </c>
      <c r="AF456" s="338"/>
      <c r="AG456" s="338"/>
      <c r="AH456" s="339"/>
      <c r="AI456" s="340" t="s">
        <v>544</v>
      </c>
      <c r="AJ456" s="340"/>
      <c r="AK456" s="340"/>
      <c r="AL456" s="158"/>
      <c r="AM456" s="340" t="s">
        <v>545</v>
      </c>
      <c r="AN456" s="340"/>
      <c r="AO456" s="340"/>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4"/>
      <c r="F457" s="345"/>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7"/>
      <c r="AF457" s="207"/>
      <c r="AG457" s="136" t="s">
        <v>233</v>
      </c>
      <c r="AH457" s="137"/>
      <c r="AI457" s="341"/>
      <c r="AJ457" s="341"/>
      <c r="AK457" s="341"/>
      <c r="AL457" s="157"/>
      <c r="AM457" s="341"/>
      <c r="AN457" s="341"/>
      <c r="AO457" s="341"/>
      <c r="AP457" s="157"/>
      <c r="AQ457" s="256"/>
      <c r="AR457" s="207"/>
      <c r="AS457" s="136" t="s">
        <v>233</v>
      </c>
      <c r="AT457" s="137"/>
      <c r="AU457" s="207"/>
      <c r="AV457" s="207"/>
      <c r="AW457" s="136" t="s">
        <v>179</v>
      </c>
      <c r="AX457" s="196"/>
      <c r="AY457">
        <f>$AY$456</f>
        <v>1</v>
      </c>
    </row>
    <row r="458" spans="1:51" ht="23.25" customHeight="1" x14ac:dyDescent="0.15">
      <c r="A458" s="190"/>
      <c r="B458" s="187"/>
      <c r="C458" s="181"/>
      <c r="D458" s="187"/>
      <c r="E458" s="344"/>
      <c r="F458" s="345"/>
      <c r="G458" s="107" t="s">
        <v>718</v>
      </c>
      <c r="H458" s="108"/>
      <c r="I458" s="108"/>
      <c r="J458" s="108"/>
      <c r="K458" s="108"/>
      <c r="L458" s="108"/>
      <c r="M458" s="108"/>
      <c r="N458" s="108"/>
      <c r="O458" s="108"/>
      <c r="P458" s="108"/>
      <c r="Q458" s="108"/>
      <c r="R458" s="108"/>
      <c r="S458" s="108"/>
      <c r="T458" s="108"/>
      <c r="U458" s="108"/>
      <c r="V458" s="108"/>
      <c r="W458" s="108"/>
      <c r="X458" s="109"/>
      <c r="Y458" s="208" t="s">
        <v>12</v>
      </c>
      <c r="Z458" s="209"/>
      <c r="AA458" s="210"/>
      <c r="AB458" s="220" t="s">
        <v>718</v>
      </c>
      <c r="AC458" s="220"/>
      <c r="AD458" s="220"/>
      <c r="AE458" s="342" t="s">
        <v>718</v>
      </c>
      <c r="AF458" s="214"/>
      <c r="AG458" s="214"/>
      <c r="AH458" s="214"/>
      <c r="AI458" s="342" t="s">
        <v>718</v>
      </c>
      <c r="AJ458" s="214"/>
      <c r="AK458" s="214"/>
      <c r="AL458" s="214"/>
      <c r="AM458" s="342" t="s">
        <v>749</v>
      </c>
      <c r="AN458" s="214"/>
      <c r="AO458" s="214"/>
      <c r="AP458" s="343"/>
      <c r="AQ458" s="342" t="s">
        <v>718</v>
      </c>
      <c r="AR458" s="214"/>
      <c r="AS458" s="214"/>
      <c r="AT458" s="343"/>
      <c r="AU458" s="214" t="s">
        <v>718</v>
      </c>
      <c r="AV458" s="214"/>
      <c r="AW458" s="214"/>
      <c r="AX458" s="215"/>
      <c r="AY458">
        <f t="shared" ref="AY458:AY460" si="68">$AY$456</f>
        <v>1</v>
      </c>
    </row>
    <row r="459" spans="1:51" ht="23.25" customHeight="1" x14ac:dyDescent="0.15">
      <c r="A459" s="190"/>
      <c r="B459" s="187"/>
      <c r="C459" s="181"/>
      <c r="D459" s="187"/>
      <c r="E459" s="344"/>
      <c r="F459" s="345"/>
      <c r="G459" s="110"/>
      <c r="H459" s="111"/>
      <c r="I459" s="111"/>
      <c r="J459" s="111"/>
      <c r="K459" s="111"/>
      <c r="L459" s="111"/>
      <c r="M459" s="111"/>
      <c r="N459" s="111"/>
      <c r="O459" s="111"/>
      <c r="P459" s="111"/>
      <c r="Q459" s="111"/>
      <c r="R459" s="111"/>
      <c r="S459" s="111"/>
      <c r="T459" s="111"/>
      <c r="U459" s="111"/>
      <c r="V459" s="111"/>
      <c r="W459" s="111"/>
      <c r="X459" s="112"/>
      <c r="Y459" s="216" t="s">
        <v>54</v>
      </c>
      <c r="Z459" s="217"/>
      <c r="AA459" s="218"/>
      <c r="AB459" s="212" t="s">
        <v>718</v>
      </c>
      <c r="AC459" s="212"/>
      <c r="AD459" s="212"/>
      <c r="AE459" s="342" t="s">
        <v>718</v>
      </c>
      <c r="AF459" s="214"/>
      <c r="AG459" s="214"/>
      <c r="AH459" s="343"/>
      <c r="AI459" s="342" t="s">
        <v>718</v>
      </c>
      <c r="AJ459" s="214"/>
      <c r="AK459" s="214"/>
      <c r="AL459" s="214"/>
      <c r="AM459" s="342" t="s">
        <v>749</v>
      </c>
      <c r="AN459" s="214"/>
      <c r="AO459" s="214"/>
      <c r="AP459" s="343"/>
      <c r="AQ459" s="342" t="s">
        <v>718</v>
      </c>
      <c r="AR459" s="214"/>
      <c r="AS459" s="214"/>
      <c r="AT459" s="343"/>
      <c r="AU459" s="214" t="s">
        <v>718</v>
      </c>
      <c r="AV459" s="214"/>
      <c r="AW459" s="214"/>
      <c r="AX459" s="215"/>
      <c r="AY459">
        <f t="shared" si="68"/>
        <v>1</v>
      </c>
    </row>
    <row r="460" spans="1:51" ht="23.25" customHeight="1" x14ac:dyDescent="0.15">
      <c r="A460" s="190"/>
      <c r="B460" s="187"/>
      <c r="C460" s="181"/>
      <c r="D460" s="187"/>
      <c r="E460" s="344"/>
      <c r="F460" s="345"/>
      <c r="G460" s="113"/>
      <c r="H460" s="114"/>
      <c r="I460" s="114"/>
      <c r="J460" s="114"/>
      <c r="K460" s="114"/>
      <c r="L460" s="114"/>
      <c r="M460" s="114"/>
      <c r="N460" s="114"/>
      <c r="O460" s="114"/>
      <c r="P460" s="114"/>
      <c r="Q460" s="114"/>
      <c r="R460" s="114"/>
      <c r="S460" s="114"/>
      <c r="T460" s="114"/>
      <c r="U460" s="114"/>
      <c r="V460" s="114"/>
      <c r="W460" s="114"/>
      <c r="X460" s="115"/>
      <c r="Y460" s="216" t="s">
        <v>13</v>
      </c>
      <c r="Z460" s="217"/>
      <c r="AA460" s="218"/>
      <c r="AB460" s="584" t="s">
        <v>14</v>
      </c>
      <c r="AC460" s="584"/>
      <c r="AD460" s="584"/>
      <c r="AE460" s="342" t="s">
        <v>718</v>
      </c>
      <c r="AF460" s="214"/>
      <c r="AG460" s="214"/>
      <c r="AH460" s="343"/>
      <c r="AI460" s="342" t="s">
        <v>718</v>
      </c>
      <c r="AJ460" s="214"/>
      <c r="AK460" s="214"/>
      <c r="AL460" s="214"/>
      <c r="AM460" s="342" t="s">
        <v>749</v>
      </c>
      <c r="AN460" s="214"/>
      <c r="AO460" s="214"/>
      <c r="AP460" s="343"/>
      <c r="AQ460" s="342" t="s">
        <v>718</v>
      </c>
      <c r="AR460" s="214"/>
      <c r="AS460" s="214"/>
      <c r="AT460" s="343"/>
      <c r="AU460" s="214" t="s">
        <v>718</v>
      </c>
      <c r="AV460" s="214"/>
      <c r="AW460" s="214"/>
      <c r="AX460" s="215"/>
      <c r="AY460">
        <f t="shared" si="68"/>
        <v>1</v>
      </c>
    </row>
    <row r="461" spans="1:51" ht="18.75" hidden="1" customHeight="1" x14ac:dyDescent="0.15">
      <c r="A461" s="190"/>
      <c r="B461" s="187"/>
      <c r="C461" s="181"/>
      <c r="D461" s="187"/>
      <c r="E461" s="344" t="s">
        <v>242</v>
      </c>
      <c r="F461" s="345"/>
      <c r="G461" s="346"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7" t="s">
        <v>240</v>
      </c>
      <c r="AF461" s="338"/>
      <c r="AG461" s="338"/>
      <c r="AH461" s="339"/>
      <c r="AI461" s="340" t="s">
        <v>544</v>
      </c>
      <c r="AJ461" s="340"/>
      <c r="AK461" s="340"/>
      <c r="AL461" s="158"/>
      <c r="AM461" s="340" t="s">
        <v>545</v>
      </c>
      <c r="AN461" s="340"/>
      <c r="AO461" s="340"/>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4"/>
      <c r="F462" s="345"/>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7"/>
      <c r="AF462" s="207"/>
      <c r="AG462" s="136" t="s">
        <v>233</v>
      </c>
      <c r="AH462" s="137"/>
      <c r="AI462" s="341"/>
      <c r="AJ462" s="341"/>
      <c r="AK462" s="341"/>
      <c r="AL462" s="157"/>
      <c r="AM462" s="341"/>
      <c r="AN462" s="341"/>
      <c r="AO462" s="341"/>
      <c r="AP462" s="157"/>
      <c r="AQ462" s="256"/>
      <c r="AR462" s="207"/>
      <c r="AS462" s="136" t="s">
        <v>233</v>
      </c>
      <c r="AT462" s="137"/>
      <c r="AU462" s="207"/>
      <c r="AV462" s="207"/>
      <c r="AW462" s="136" t="s">
        <v>179</v>
      </c>
      <c r="AX462" s="196"/>
      <c r="AY462">
        <f>$AY$461</f>
        <v>0</v>
      </c>
    </row>
    <row r="463" spans="1:51" ht="23.25" hidden="1" customHeight="1" x14ac:dyDescent="0.15">
      <c r="A463" s="190"/>
      <c r="B463" s="187"/>
      <c r="C463" s="181"/>
      <c r="D463" s="187"/>
      <c r="E463" s="344"/>
      <c r="F463" s="345"/>
      <c r="G463" s="107"/>
      <c r="H463" s="108"/>
      <c r="I463" s="108"/>
      <c r="J463" s="108"/>
      <c r="K463" s="108"/>
      <c r="L463" s="108"/>
      <c r="M463" s="108"/>
      <c r="N463" s="108"/>
      <c r="O463" s="108"/>
      <c r="P463" s="108"/>
      <c r="Q463" s="108"/>
      <c r="R463" s="108"/>
      <c r="S463" s="108"/>
      <c r="T463" s="108"/>
      <c r="U463" s="108"/>
      <c r="V463" s="108"/>
      <c r="W463" s="108"/>
      <c r="X463" s="109"/>
      <c r="Y463" s="208" t="s">
        <v>12</v>
      </c>
      <c r="Z463" s="209"/>
      <c r="AA463" s="210"/>
      <c r="AB463" s="220"/>
      <c r="AC463" s="220"/>
      <c r="AD463" s="220"/>
      <c r="AE463" s="342"/>
      <c r="AF463" s="214"/>
      <c r="AG463" s="214"/>
      <c r="AH463" s="214"/>
      <c r="AI463" s="342"/>
      <c r="AJ463" s="214"/>
      <c r="AK463" s="214"/>
      <c r="AL463" s="214"/>
      <c r="AM463" s="342"/>
      <c r="AN463" s="214"/>
      <c r="AO463" s="214"/>
      <c r="AP463" s="343"/>
      <c r="AQ463" s="342"/>
      <c r="AR463" s="214"/>
      <c r="AS463" s="214"/>
      <c r="AT463" s="343"/>
      <c r="AU463" s="214"/>
      <c r="AV463" s="214"/>
      <c r="AW463" s="214"/>
      <c r="AX463" s="215"/>
      <c r="AY463">
        <f t="shared" ref="AY463:AY465" si="69">$AY$461</f>
        <v>0</v>
      </c>
    </row>
    <row r="464" spans="1:51" ht="23.25" hidden="1" customHeight="1" x14ac:dyDescent="0.15">
      <c r="A464" s="190"/>
      <c r="B464" s="187"/>
      <c r="C464" s="181"/>
      <c r="D464" s="187"/>
      <c r="E464" s="344"/>
      <c r="F464" s="345"/>
      <c r="G464" s="110"/>
      <c r="H464" s="111"/>
      <c r="I464" s="111"/>
      <c r="J464" s="111"/>
      <c r="K464" s="111"/>
      <c r="L464" s="111"/>
      <c r="M464" s="111"/>
      <c r="N464" s="111"/>
      <c r="O464" s="111"/>
      <c r="P464" s="111"/>
      <c r="Q464" s="111"/>
      <c r="R464" s="111"/>
      <c r="S464" s="111"/>
      <c r="T464" s="111"/>
      <c r="U464" s="111"/>
      <c r="V464" s="111"/>
      <c r="W464" s="111"/>
      <c r="X464" s="112"/>
      <c r="Y464" s="216" t="s">
        <v>54</v>
      </c>
      <c r="Z464" s="217"/>
      <c r="AA464" s="218"/>
      <c r="AB464" s="212"/>
      <c r="AC464" s="212"/>
      <c r="AD464" s="212"/>
      <c r="AE464" s="342"/>
      <c r="AF464" s="214"/>
      <c r="AG464" s="214"/>
      <c r="AH464" s="343"/>
      <c r="AI464" s="342"/>
      <c r="AJ464" s="214"/>
      <c r="AK464" s="214"/>
      <c r="AL464" s="214"/>
      <c r="AM464" s="342"/>
      <c r="AN464" s="214"/>
      <c r="AO464" s="214"/>
      <c r="AP464" s="343"/>
      <c r="AQ464" s="342"/>
      <c r="AR464" s="214"/>
      <c r="AS464" s="214"/>
      <c r="AT464" s="343"/>
      <c r="AU464" s="214"/>
      <c r="AV464" s="214"/>
      <c r="AW464" s="214"/>
      <c r="AX464" s="215"/>
      <c r="AY464">
        <f t="shared" si="69"/>
        <v>0</v>
      </c>
    </row>
    <row r="465" spans="1:51" ht="23.25" hidden="1" customHeight="1" x14ac:dyDescent="0.15">
      <c r="A465" s="190"/>
      <c r="B465" s="187"/>
      <c r="C465" s="181"/>
      <c r="D465" s="187"/>
      <c r="E465" s="344"/>
      <c r="F465" s="345"/>
      <c r="G465" s="113"/>
      <c r="H465" s="114"/>
      <c r="I465" s="114"/>
      <c r="J465" s="114"/>
      <c r="K465" s="114"/>
      <c r="L465" s="114"/>
      <c r="M465" s="114"/>
      <c r="N465" s="114"/>
      <c r="O465" s="114"/>
      <c r="P465" s="114"/>
      <c r="Q465" s="114"/>
      <c r="R465" s="114"/>
      <c r="S465" s="114"/>
      <c r="T465" s="114"/>
      <c r="U465" s="114"/>
      <c r="V465" s="114"/>
      <c r="W465" s="114"/>
      <c r="X465" s="115"/>
      <c r="Y465" s="216" t="s">
        <v>13</v>
      </c>
      <c r="Z465" s="217"/>
      <c r="AA465" s="218"/>
      <c r="AB465" s="584" t="s">
        <v>14</v>
      </c>
      <c r="AC465" s="584"/>
      <c r="AD465" s="584"/>
      <c r="AE465" s="342"/>
      <c r="AF465" s="214"/>
      <c r="AG465" s="214"/>
      <c r="AH465" s="343"/>
      <c r="AI465" s="342"/>
      <c r="AJ465" s="214"/>
      <c r="AK465" s="214"/>
      <c r="AL465" s="214"/>
      <c r="AM465" s="342"/>
      <c r="AN465" s="214"/>
      <c r="AO465" s="214"/>
      <c r="AP465" s="343"/>
      <c r="AQ465" s="342"/>
      <c r="AR465" s="214"/>
      <c r="AS465" s="214"/>
      <c r="AT465" s="343"/>
      <c r="AU465" s="214"/>
      <c r="AV465" s="214"/>
      <c r="AW465" s="214"/>
      <c r="AX465" s="215"/>
      <c r="AY465">
        <f t="shared" si="69"/>
        <v>0</v>
      </c>
    </row>
    <row r="466" spans="1:51" ht="18.75" hidden="1" customHeight="1" x14ac:dyDescent="0.15">
      <c r="A466" s="190"/>
      <c r="B466" s="187"/>
      <c r="C466" s="181"/>
      <c r="D466" s="187"/>
      <c r="E466" s="344" t="s">
        <v>242</v>
      </c>
      <c r="F466" s="345"/>
      <c r="G466" s="346"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7" t="s">
        <v>240</v>
      </c>
      <c r="AF466" s="338"/>
      <c r="AG466" s="338"/>
      <c r="AH466" s="339"/>
      <c r="AI466" s="340" t="s">
        <v>544</v>
      </c>
      <c r="AJ466" s="340"/>
      <c r="AK466" s="340"/>
      <c r="AL466" s="158"/>
      <c r="AM466" s="340" t="s">
        <v>545</v>
      </c>
      <c r="AN466" s="340"/>
      <c r="AO466" s="340"/>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4"/>
      <c r="F467" s="345"/>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7"/>
      <c r="AF467" s="207"/>
      <c r="AG467" s="136" t="s">
        <v>233</v>
      </c>
      <c r="AH467" s="137"/>
      <c r="AI467" s="341"/>
      <c r="AJ467" s="341"/>
      <c r="AK467" s="341"/>
      <c r="AL467" s="157"/>
      <c r="AM467" s="341"/>
      <c r="AN467" s="341"/>
      <c r="AO467" s="341"/>
      <c r="AP467" s="157"/>
      <c r="AQ467" s="256"/>
      <c r="AR467" s="207"/>
      <c r="AS467" s="136" t="s">
        <v>233</v>
      </c>
      <c r="AT467" s="137"/>
      <c r="AU467" s="207"/>
      <c r="AV467" s="207"/>
      <c r="AW467" s="136" t="s">
        <v>179</v>
      </c>
      <c r="AX467" s="196"/>
      <c r="AY467">
        <f>$AY$466</f>
        <v>0</v>
      </c>
    </row>
    <row r="468" spans="1:51" ht="23.25" hidden="1" customHeight="1" x14ac:dyDescent="0.15">
      <c r="A468" s="190"/>
      <c r="B468" s="187"/>
      <c r="C468" s="181"/>
      <c r="D468" s="187"/>
      <c r="E468" s="344"/>
      <c r="F468" s="345"/>
      <c r="G468" s="107"/>
      <c r="H468" s="108"/>
      <c r="I468" s="108"/>
      <c r="J468" s="108"/>
      <c r="K468" s="108"/>
      <c r="L468" s="108"/>
      <c r="M468" s="108"/>
      <c r="N468" s="108"/>
      <c r="O468" s="108"/>
      <c r="P468" s="108"/>
      <c r="Q468" s="108"/>
      <c r="R468" s="108"/>
      <c r="S468" s="108"/>
      <c r="T468" s="108"/>
      <c r="U468" s="108"/>
      <c r="V468" s="108"/>
      <c r="W468" s="108"/>
      <c r="X468" s="109"/>
      <c r="Y468" s="208" t="s">
        <v>12</v>
      </c>
      <c r="Z468" s="209"/>
      <c r="AA468" s="210"/>
      <c r="AB468" s="220"/>
      <c r="AC468" s="220"/>
      <c r="AD468" s="220"/>
      <c r="AE468" s="342"/>
      <c r="AF468" s="214"/>
      <c r="AG468" s="214"/>
      <c r="AH468" s="214"/>
      <c r="AI468" s="342"/>
      <c r="AJ468" s="214"/>
      <c r="AK468" s="214"/>
      <c r="AL468" s="214"/>
      <c r="AM468" s="342"/>
      <c r="AN468" s="214"/>
      <c r="AO468" s="214"/>
      <c r="AP468" s="343"/>
      <c r="AQ468" s="342"/>
      <c r="AR468" s="214"/>
      <c r="AS468" s="214"/>
      <c r="AT468" s="343"/>
      <c r="AU468" s="214"/>
      <c r="AV468" s="214"/>
      <c r="AW468" s="214"/>
      <c r="AX468" s="215"/>
      <c r="AY468">
        <f t="shared" ref="AY468:AY470" si="70">$AY$466</f>
        <v>0</v>
      </c>
    </row>
    <row r="469" spans="1:51" ht="23.25" hidden="1" customHeight="1" x14ac:dyDescent="0.15">
      <c r="A469" s="190"/>
      <c r="B469" s="187"/>
      <c r="C469" s="181"/>
      <c r="D469" s="187"/>
      <c r="E469" s="344"/>
      <c r="F469" s="345"/>
      <c r="G469" s="110"/>
      <c r="H469" s="111"/>
      <c r="I469" s="111"/>
      <c r="J469" s="111"/>
      <c r="K469" s="111"/>
      <c r="L469" s="111"/>
      <c r="M469" s="111"/>
      <c r="N469" s="111"/>
      <c r="O469" s="111"/>
      <c r="P469" s="111"/>
      <c r="Q469" s="111"/>
      <c r="R469" s="111"/>
      <c r="S469" s="111"/>
      <c r="T469" s="111"/>
      <c r="U469" s="111"/>
      <c r="V469" s="111"/>
      <c r="W469" s="111"/>
      <c r="X469" s="112"/>
      <c r="Y469" s="216" t="s">
        <v>54</v>
      </c>
      <c r="Z469" s="217"/>
      <c r="AA469" s="218"/>
      <c r="AB469" s="212"/>
      <c r="AC469" s="212"/>
      <c r="AD469" s="212"/>
      <c r="AE469" s="342"/>
      <c r="AF469" s="214"/>
      <c r="AG469" s="214"/>
      <c r="AH469" s="343"/>
      <c r="AI469" s="342"/>
      <c r="AJ469" s="214"/>
      <c r="AK469" s="214"/>
      <c r="AL469" s="214"/>
      <c r="AM469" s="342"/>
      <c r="AN469" s="214"/>
      <c r="AO469" s="214"/>
      <c r="AP469" s="343"/>
      <c r="AQ469" s="342"/>
      <c r="AR469" s="214"/>
      <c r="AS469" s="214"/>
      <c r="AT469" s="343"/>
      <c r="AU469" s="214"/>
      <c r="AV469" s="214"/>
      <c r="AW469" s="214"/>
      <c r="AX469" s="215"/>
      <c r="AY469">
        <f t="shared" si="70"/>
        <v>0</v>
      </c>
    </row>
    <row r="470" spans="1:51" ht="23.25" hidden="1" customHeight="1" x14ac:dyDescent="0.15">
      <c r="A470" s="190"/>
      <c r="B470" s="187"/>
      <c r="C470" s="181"/>
      <c r="D470" s="187"/>
      <c r="E470" s="344"/>
      <c r="F470" s="345"/>
      <c r="G470" s="113"/>
      <c r="H470" s="114"/>
      <c r="I470" s="114"/>
      <c r="J470" s="114"/>
      <c r="K470" s="114"/>
      <c r="L470" s="114"/>
      <c r="M470" s="114"/>
      <c r="N470" s="114"/>
      <c r="O470" s="114"/>
      <c r="P470" s="114"/>
      <c r="Q470" s="114"/>
      <c r="R470" s="114"/>
      <c r="S470" s="114"/>
      <c r="T470" s="114"/>
      <c r="U470" s="114"/>
      <c r="V470" s="114"/>
      <c r="W470" s="114"/>
      <c r="X470" s="115"/>
      <c r="Y470" s="216" t="s">
        <v>13</v>
      </c>
      <c r="Z470" s="217"/>
      <c r="AA470" s="218"/>
      <c r="AB470" s="584" t="s">
        <v>14</v>
      </c>
      <c r="AC470" s="584"/>
      <c r="AD470" s="584"/>
      <c r="AE470" s="342"/>
      <c r="AF470" s="214"/>
      <c r="AG470" s="214"/>
      <c r="AH470" s="343"/>
      <c r="AI470" s="342"/>
      <c r="AJ470" s="214"/>
      <c r="AK470" s="214"/>
      <c r="AL470" s="214"/>
      <c r="AM470" s="342"/>
      <c r="AN470" s="214"/>
      <c r="AO470" s="214"/>
      <c r="AP470" s="343"/>
      <c r="AQ470" s="342"/>
      <c r="AR470" s="214"/>
      <c r="AS470" s="214"/>
      <c r="AT470" s="343"/>
      <c r="AU470" s="214"/>
      <c r="AV470" s="214"/>
      <c r="AW470" s="214"/>
      <c r="AX470" s="215"/>
      <c r="AY470">
        <f t="shared" si="70"/>
        <v>0</v>
      </c>
    </row>
    <row r="471" spans="1:51" ht="18.75" hidden="1" customHeight="1" x14ac:dyDescent="0.15">
      <c r="A471" s="190"/>
      <c r="B471" s="187"/>
      <c r="C471" s="181"/>
      <c r="D471" s="187"/>
      <c r="E471" s="344" t="s">
        <v>242</v>
      </c>
      <c r="F471" s="345"/>
      <c r="G471" s="346"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7" t="s">
        <v>240</v>
      </c>
      <c r="AF471" s="338"/>
      <c r="AG471" s="338"/>
      <c r="AH471" s="339"/>
      <c r="AI471" s="340" t="s">
        <v>544</v>
      </c>
      <c r="AJ471" s="340"/>
      <c r="AK471" s="340"/>
      <c r="AL471" s="158"/>
      <c r="AM471" s="340" t="s">
        <v>545</v>
      </c>
      <c r="AN471" s="340"/>
      <c r="AO471" s="340"/>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4"/>
      <c r="F472" s="345"/>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7"/>
      <c r="AF472" s="207"/>
      <c r="AG472" s="136" t="s">
        <v>233</v>
      </c>
      <c r="AH472" s="137"/>
      <c r="AI472" s="341"/>
      <c r="AJ472" s="341"/>
      <c r="AK472" s="341"/>
      <c r="AL472" s="157"/>
      <c r="AM472" s="341"/>
      <c r="AN472" s="341"/>
      <c r="AO472" s="341"/>
      <c r="AP472" s="157"/>
      <c r="AQ472" s="256"/>
      <c r="AR472" s="207"/>
      <c r="AS472" s="136" t="s">
        <v>233</v>
      </c>
      <c r="AT472" s="137"/>
      <c r="AU472" s="207"/>
      <c r="AV472" s="207"/>
      <c r="AW472" s="136" t="s">
        <v>179</v>
      </c>
      <c r="AX472" s="196"/>
      <c r="AY472">
        <f>$AY$471</f>
        <v>0</v>
      </c>
    </row>
    <row r="473" spans="1:51" ht="23.25" hidden="1" customHeight="1" x14ac:dyDescent="0.15">
      <c r="A473" s="190"/>
      <c r="B473" s="187"/>
      <c r="C473" s="181"/>
      <c r="D473" s="187"/>
      <c r="E473" s="344"/>
      <c r="F473" s="345"/>
      <c r="G473" s="107"/>
      <c r="H473" s="108"/>
      <c r="I473" s="108"/>
      <c r="J473" s="108"/>
      <c r="K473" s="108"/>
      <c r="L473" s="108"/>
      <c r="M473" s="108"/>
      <c r="N473" s="108"/>
      <c r="O473" s="108"/>
      <c r="P473" s="108"/>
      <c r="Q473" s="108"/>
      <c r="R473" s="108"/>
      <c r="S473" s="108"/>
      <c r="T473" s="108"/>
      <c r="U473" s="108"/>
      <c r="V473" s="108"/>
      <c r="W473" s="108"/>
      <c r="X473" s="109"/>
      <c r="Y473" s="208" t="s">
        <v>12</v>
      </c>
      <c r="Z473" s="209"/>
      <c r="AA473" s="210"/>
      <c r="AB473" s="220"/>
      <c r="AC473" s="220"/>
      <c r="AD473" s="220"/>
      <c r="AE473" s="342"/>
      <c r="AF473" s="214"/>
      <c r="AG473" s="214"/>
      <c r="AH473" s="214"/>
      <c r="AI473" s="342"/>
      <c r="AJ473" s="214"/>
      <c r="AK473" s="214"/>
      <c r="AL473" s="214"/>
      <c r="AM473" s="342"/>
      <c r="AN473" s="214"/>
      <c r="AO473" s="214"/>
      <c r="AP473" s="343"/>
      <c r="AQ473" s="342"/>
      <c r="AR473" s="214"/>
      <c r="AS473" s="214"/>
      <c r="AT473" s="343"/>
      <c r="AU473" s="214"/>
      <c r="AV473" s="214"/>
      <c r="AW473" s="214"/>
      <c r="AX473" s="215"/>
      <c r="AY473">
        <f t="shared" ref="AY473:AY475" si="71">$AY$471</f>
        <v>0</v>
      </c>
    </row>
    <row r="474" spans="1:51" ht="23.25" hidden="1" customHeight="1" x14ac:dyDescent="0.15">
      <c r="A474" s="190"/>
      <c r="B474" s="187"/>
      <c r="C474" s="181"/>
      <c r="D474" s="187"/>
      <c r="E474" s="344"/>
      <c r="F474" s="345"/>
      <c r="G474" s="110"/>
      <c r="H474" s="111"/>
      <c r="I474" s="111"/>
      <c r="J474" s="111"/>
      <c r="K474" s="111"/>
      <c r="L474" s="111"/>
      <c r="M474" s="111"/>
      <c r="N474" s="111"/>
      <c r="O474" s="111"/>
      <c r="P474" s="111"/>
      <c r="Q474" s="111"/>
      <c r="R474" s="111"/>
      <c r="S474" s="111"/>
      <c r="T474" s="111"/>
      <c r="U474" s="111"/>
      <c r="V474" s="111"/>
      <c r="W474" s="111"/>
      <c r="X474" s="112"/>
      <c r="Y474" s="216" t="s">
        <v>54</v>
      </c>
      <c r="Z474" s="217"/>
      <c r="AA474" s="218"/>
      <c r="AB474" s="212"/>
      <c r="AC474" s="212"/>
      <c r="AD474" s="212"/>
      <c r="AE474" s="342"/>
      <c r="AF474" s="214"/>
      <c r="AG474" s="214"/>
      <c r="AH474" s="343"/>
      <c r="AI474" s="342"/>
      <c r="AJ474" s="214"/>
      <c r="AK474" s="214"/>
      <c r="AL474" s="214"/>
      <c r="AM474" s="342"/>
      <c r="AN474" s="214"/>
      <c r="AO474" s="214"/>
      <c r="AP474" s="343"/>
      <c r="AQ474" s="342"/>
      <c r="AR474" s="214"/>
      <c r="AS474" s="214"/>
      <c r="AT474" s="343"/>
      <c r="AU474" s="214"/>
      <c r="AV474" s="214"/>
      <c r="AW474" s="214"/>
      <c r="AX474" s="215"/>
      <c r="AY474">
        <f t="shared" si="71"/>
        <v>0</v>
      </c>
    </row>
    <row r="475" spans="1:51" ht="23.25" hidden="1" customHeight="1" x14ac:dyDescent="0.15">
      <c r="A475" s="190"/>
      <c r="B475" s="187"/>
      <c r="C475" s="181"/>
      <c r="D475" s="187"/>
      <c r="E475" s="344"/>
      <c r="F475" s="345"/>
      <c r="G475" s="113"/>
      <c r="H475" s="114"/>
      <c r="I475" s="114"/>
      <c r="J475" s="114"/>
      <c r="K475" s="114"/>
      <c r="L475" s="114"/>
      <c r="M475" s="114"/>
      <c r="N475" s="114"/>
      <c r="O475" s="114"/>
      <c r="P475" s="114"/>
      <c r="Q475" s="114"/>
      <c r="R475" s="114"/>
      <c r="S475" s="114"/>
      <c r="T475" s="114"/>
      <c r="U475" s="114"/>
      <c r="V475" s="114"/>
      <c r="W475" s="114"/>
      <c r="X475" s="115"/>
      <c r="Y475" s="216" t="s">
        <v>13</v>
      </c>
      <c r="Z475" s="217"/>
      <c r="AA475" s="218"/>
      <c r="AB475" s="584" t="s">
        <v>14</v>
      </c>
      <c r="AC475" s="584"/>
      <c r="AD475" s="584"/>
      <c r="AE475" s="342"/>
      <c r="AF475" s="214"/>
      <c r="AG475" s="214"/>
      <c r="AH475" s="343"/>
      <c r="AI475" s="342"/>
      <c r="AJ475" s="214"/>
      <c r="AK475" s="214"/>
      <c r="AL475" s="214"/>
      <c r="AM475" s="342"/>
      <c r="AN475" s="214"/>
      <c r="AO475" s="214"/>
      <c r="AP475" s="343"/>
      <c r="AQ475" s="342"/>
      <c r="AR475" s="214"/>
      <c r="AS475" s="214"/>
      <c r="AT475" s="343"/>
      <c r="AU475" s="214"/>
      <c r="AV475" s="214"/>
      <c r="AW475" s="214"/>
      <c r="AX475" s="215"/>
      <c r="AY475">
        <f t="shared" si="71"/>
        <v>0</v>
      </c>
    </row>
    <row r="476" spans="1:51" ht="18.75" hidden="1" customHeight="1" x14ac:dyDescent="0.15">
      <c r="A476" s="190"/>
      <c r="B476" s="187"/>
      <c r="C476" s="181"/>
      <c r="D476" s="187"/>
      <c r="E476" s="344" t="s">
        <v>242</v>
      </c>
      <c r="F476" s="345"/>
      <c r="G476" s="346"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7" t="s">
        <v>240</v>
      </c>
      <c r="AF476" s="338"/>
      <c r="AG476" s="338"/>
      <c r="AH476" s="339"/>
      <c r="AI476" s="340" t="s">
        <v>544</v>
      </c>
      <c r="AJ476" s="340"/>
      <c r="AK476" s="340"/>
      <c r="AL476" s="158"/>
      <c r="AM476" s="340" t="s">
        <v>545</v>
      </c>
      <c r="AN476" s="340"/>
      <c r="AO476" s="340"/>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4"/>
      <c r="F477" s="345"/>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7"/>
      <c r="AF477" s="207"/>
      <c r="AG477" s="136" t="s">
        <v>233</v>
      </c>
      <c r="AH477" s="137"/>
      <c r="AI477" s="341"/>
      <c r="AJ477" s="341"/>
      <c r="AK477" s="341"/>
      <c r="AL477" s="157"/>
      <c r="AM477" s="341"/>
      <c r="AN477" s="341"/>
      <c r="AO477" s="341"/>
      <c r="AP477" s="157"/>
      <c r="AQ477" s="256"/>
      <c r="AR477" s="207"/>
      <c r="AS477" s="136" t="s">
        <v>233</v>
      </c>
      <c r="AT477" s="137"/>
      <c r="AU477" s="207"/>
      <c r="AV477" s="207"/>
      <c r="AW477" s="136" t="s">
        <v>179</v>
      </c>
      <c r="AX477" s="196"/>
      <c r="AY477">
        <f>$AY$476</f>
        <v>0</v>
      </c>
    </row>
    <row r="478" spans="1:51" ht="23.25" hidden="1" customHeight="1" x14ac:dyDescent="0.15">
      <c r="A478" s="190"/>
      <c r="B478" s="187"/>
      <c r="C478" s="181"/>
      <c r="D478" s="187"/>
      <c r="E478" s="344"/>
      <c r="F478" s="345"/>
      <c r="G478" s="107"/>
      <c r="H478" s="108"/>
      <c r="I478" s="108"/>
      <c r="J478" s="108"/>
      <c r="K478" s="108"/>
      <c r="L478" s="108"/>
      <c r="M478" s="108"/>
      <c r="N478" s="108"/>
      <c r="O478" s="108"/>
      <c r="P478" s="108"/>
      <c r="Q478" s="108"/>
      <c r="R478" s="108"/>
      <c r="S478" s="108"/>
      <c r="T478" s="108"/>
      <c r="U478" s="108"/>
      <c r="V478" s="108"/>
      <c r="W478" s="108"/>
      <c r="X478" s="109"/>
      <c r="Y478" s="208" t="s">
        <v>12</v>
      </c>
      <c r="Z478" s="209"/>
      <c r="AA478" s="210"/>
      <c r="AB478" s="220"/>
      <c r="AC478" s="220"/>
      <c r="AD478" s="220"/>
      <c r="AE478" s="342"/>
      <c r="AF478" s="214"/>
      <c r="AG478" s="214"/>
      <c r="AH478" s="214"/>
      <c r="AI478" s="342"/>
      <c r="AJ478" s="214"/>
      <c r="AK478" s="214"/>
      <c r="AL478" s="214"/>
      <c r="AM478" s="342"/>
      <c r="AN478" s="214"/>
      <c r="AO478" s="214"/>
      <c r="AP478" s="343"/>
      <c r="AQ478" s="342"/>
      <c r="AR478" s="214"/>
      <c r="AS478" s="214"/>
      <c r="AT478" s="343"/>
      <c r="AU478" s="214"/>
      <c r="AV478" s="214"/>
      <c r="AW478" s="214"/>
      <c r="AX478" s="215"/>
      <c r="AY478">
        <f t="shared" ref="AY478:AY480" si="72">$AY$476</f>
        <v>0</v>
      </c>
    </row>
    <row r="479" spans="1:51" ht="23.25" hidden="1" customHeight="1" x14ac:dyDescent="0.15">
      <c r="A479" s="190"/>
      <c r="B479" s="187"/>
      <c r="C479" s="181"/>
      <c r="D479" s="187"/>
      <c r="E479" s="344"/>
      <c r="F479" s="345"/>
      <c r="G479" s="110"/>
      <c r="H479" s="111"/>
      <c r="I479" s="111"/>
      <c r="J479" s="111"/>
      <c r="K479" s="111"/>
      <c r="L479" s="111"/>
      <c r="M479" s="111"/>
      <c r="N479" s="111"/>
      <c r="O479" s="111"/>
      <c r="P479" s="111"/>
      <c r="Q479" s="111"/>
      <c r="R479" s="111"/>
      <c r="S479" s="111"/>
      <c r="T479" s="111"/>
      <c r="U479" s="111"/>
      <c r="V479" s="111"/>
      <c r="W479" s="111"/>
      <c r="X479" s="112"/>
      <c r="Y479" s="216" t="s">
        <v>54</v>
      </c>
      <c r="Z479" s="217"/>
      <c r="AA479" s="218"/>
      <c r="AB479" s="212"/>
      <c r="AC479" s="212"/>
      <c r="AD479" s="212"/>
      <c r="AE479" s="342"/>
      <c r="AF479" s="214"/>
      <c r="AG479" s="214"/>
      <c r="AH479" s="343"/>
      <c r="AI479" s="342"/>
      <c r="AJ479" s="214"/>
      <c r="AK479" s="214"/>
      <c r="AL479" s="214"/>
      <c r="AM479" s="342"/>
      <c r="AN479" s="214"/>
      <c r="AO479" s="214"/>
      <c r="AP479" s="343"/>
      <c r="AQ479" s="342"/>
      <c r="AR479" s="214"/>
      <c r="AS479" s="214"/>
      <c r="AT479" s="343"/>
      <c r="AU479" s="214"/>
      <c r="AV479" s="214"/>
      <c r="AW479" s="214"/>
      <c r="AX479" s="215"/>
      <c r="AY479">
        <f t="shared" si="72"/>
        <v>0</v>
      </c>
    </row>
    <row r="480" spans="1:51" ht="23.25" hidden="1" customHeight="1" x14ac:dyDescent="0.15">
      <c r="A480" s="190"/>
      <c r="B480" s="187"/>
      <c r="C480" s="181"/>
      <c r="D480" s="187"/>
      <c r="E480" s="344"/>
      <c r="F480" s="345"/>
      <c r="G480" s="113"/>
      <c r="H480" s="114"/>
      <c r="I480" s="114"/>
      <c r="J480" s="114"/>
      <c r="K480" s="114"/>
      <c r="L480" s="114"/>
      <c r="M480" s="114"/>
      <c r="N480" s="114"/>
      <c r="O480" s="114"/>
      <c r="P480" s="114"/>
      <c r="Q480" s="114"/>
      <c r="R480" s="114"/>
      <c r="S480" s="114"/>
      <c r="T480" s="114"/>
      <c r="U480" s="114"/>
      <c r="V480" s="114"/>
      <c r="W480" s="114"/>
      <c r="X480" s="115"/>
      <c r="Y480" s="216" t="s">
        <v>13</v>
      </c>
      <c r="Z480" s="217"/>
      <c r="AA480" s="218"/>
      <c r="AB480" s="584" t="s">
        <v>14</v>
      </c>
      <c r="AC480" s="584"/>
      <c r="AD480" s="584"/>
      <c r="AE480" s="342"/>
      <c r="AF480" s="214"/>
      <c r="AG480" s="214"/>
      <c r="AH480" s="343"/>
      <c r="AI480" s="342"/>
      <c r="AJ480" s="214"/>
      <c r="AK480" s="214"/>
      <c r="AL480" s="214"/>
      <c r="AM480" s="342"/>
      <c r="AN480" s="214"/>
      <c r="AO480" s="214"/>
      <c r="AP480" s="343"/>
      <c r="AQ480" s="342"/>
      <c r="AR480" s="214"/>
      <c r="AS480" s="214"/>
      <c r="AT480" s="343"/>
      <c r="AU480" s="214"/>
      <c r="AV480" s="214"/>
      <c r="AW480" s="214"/>
      <c r="AX480" s="215"/>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3" t="s">
        <v>252</v>
      </c>
      <c r="H484" s="126"/>
      <c r="I484" s="12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c r="AY484" s="93" t="str">
        <f>IF(SUBSTITUTE($J$484,"-","")="","0","1")</f>
        <v>0</v>
      </c>
    </row>
    <row r="485" spans="1:51" ht="18.75" hidden="1" customHeight="1" x14ac:dyDescent="0.15">
      <c r="A485" s="190"/>
      <c r="B485" s="187"/>
      <c r="C485" s="181"/>
      <c r="D485" s="187"/>
      <c r="E485" s="344" t="s">
        <v>241</v>
      </c>
      <c r="F485" s="345"/>
      <c r="G485" s="346"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7" t="s">
        <v>240</v>
      </c>
      <c r="AF485" s="338"/>
      <c r="AG485" s="338"/>
      <c r="AH485" s="339"/>
      <c r="AI485" s="340" t="s">
        <v>544</v>
      </c>
      <c r="AJ485" s="340"/>
      <c r="AK485" s="340"/>
      <c r="AL485" s="158"/>
      <c r="AM485" s="340" t="s">
        <v>545</v>
      </c>
      <c r="AN485" s="340"/>
      <c r="AO485" s="340"/>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4"/>
      <c r="F486" s="345"/>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7"/>
      <c r="AF486" s="207"/>
      <c r="AG486" s="136" t="s">
        <v>233</v>
      </c>
      <c r="AH486" s="137"/>
      <c r="AI486" s="341"/>
      <c r="AJ486" s="341"/>
      <c r="AK486" s="341"/>
      <c r="AL486" s="157"/>
      <c r="AM486" s="341"/>
      <c r="AN486" s="341"/>
      <c r="AO486" s="341"/>
      <c r="AP486" s="157"/>
      <c r="AQ486" s="256"/>
      <c r="AR486" s="207"/>
      <c r="AS486" s="136" t="s">
        <v>233</v>
      </c>
      <c r="AT486" s="137"/>
      <c r="AU486" s="207"/>
      <c r="AV486" s="207"/>
      <c r="AW486" s="136" t="s">
        <v>179</v>
      </c>
      <c r="AX486" s="196"/>
      <c r="AY486">
        <f>$AY$485</f>
        <v>0</v>
      </c>
    </row>
    <row r="487" spans="1:51" ht="23.25" hidden="1" customHeight="1" x14ac:dyDescent="0.15">
      <c r="A487" s="190"/>
      <c r="B487" s="187"/>
      <c r="C487" s="181"/>
      <c r="D487" s="187"/>
      <c r="E487" s="344"/>
      <c r="F487" s="345"/>
      <c r="G487" s="107"/>
      <c r="H487" s="108"/>
      <c r="I487" s="108"/>
      <c r="J487" s="108"/>
      <c r="K487" s="108"/>
      <c r="L487" s="108"/>
      <c r="M487" s="108"/>
      <c r="N487" s="108"/>
      <c r="O487" s="108"/>
      <c r="P487" s="108"/>
      <c r="Q487" s="108"/>
      <c r="R487" s="108"/>
      <c r="S487" s="108"/>
      <c r="T487" s="108"/>
      <c r="U487" s="108"/>
      <c r="V487" s="108"/>
      <c r="W487" s="108"/>
      <c r="X487" s="109"/>
      <c r="Y487" s="208" t="s">
        <v>12</v>
      </c>
      <c r="Z487" s="209"/>
      <c r="AA487" s="210"/>
      <c r="AB487" s="220"/>
      <c r="AC487" s="220"/>
      <c r="AD487" s="220"/>
      <c r="AE487" s="342"/>
      <c r="AF487" s="214"/>
      <c r="AG487" s="214"/>
      <c r="AH487" s="214"/>
      <c r="AI487" s="342"/>
      <c r="AJ487" s="214"/>
      <c r="AK487" s="214"/>
      <c r="AL487" s="214"/>
      <c r="AM487" s="342"/>
      <c r="AN487" s="214"/>
      <c r="AO487" s="214"/>
      <c r="AP487" s="343"/>
      <c r="AQ487" s="342"/>
      <c r="AR487" s="214"/>
      <c r="AS487" s="214"/>
      <c r="AT487" s="343"/>
      <c r="AU487" s="214"/>
      <c r="AV487" s="214"/>
      <c r="AW487" s="214"/>
      <c r="AX487" s="215"/>
      <c r="AY487">
        <f t="shared" ref="AY487:AY489" si="73">$AY$485</f>
        <v>0</v>
      </c>
    </row>
    <row r="488" spans="1:51" ht="23.25" hidden="1" customHeight="1" x14ac:dyDescent="0.15">
      <c r="A488" s="190"/>
      <c r="B488" s="187"/>
      <c r="C488" s="181"/>
      <c r="D488" s="187"/>
      <c r="E488" s="344"/>
      <c r="F488" s="345"/>
      <c r="G488" s="110"/>
      <c r="H488" s="111"/>
      <c r="I488" s="111"/>
      <c r="J488" s="111"/>
      <c r="K488" s="111"/>
      <c r="L488" s="111"/>
      <c r="M488" s="111"/>
      <c r="N488" s="111"/>
      <c r="O488" s="111"/>
      <c r="P488" s="111"/>
      <c r="Q488" s="111"/>
      <c r="R488" s="111"/>
      <c r="S488" s="111"/>
      <c r="T488" s="111"/>
      <c r="U488" s="111"/>
      <c r="V488" s="111"/>
      <c r="W488" s="111"/>
      <c r="X488" s="112"/>
      <c r="Y488" s="216" t="s">
        <v>54</v>
      </c>
      <c r="Z488" s="217"/>
      <c r="AA488" s="218"/>
      <c r="AB488" s="212"/>
      <c r="AC488" s="212"/>
      <c r="AD488" s="212"/>
      <c r="AE488" s="342"/>
      <c r="AF488" s="214"/>
      <c r="AG488" s="214"/>
      <c r="AH488" s="343"/>
      <c r="AI488" s="342"/>
      <c r="AJ488" s="214"/>
      <c r="AK488" s="214"/>
      <c r="AL488" s="214"/>
      <c r="AM488" s="342"/>
      <c r="AN488" s="214"/>
      <c r="AO488" s="214"/>
      <c r="AP488" s="343"/>
      <c r="AQ488" s="342"/>
      <c r="AR488" s="214"/>
      <c r="AS488" s="214"/>
      <c r="AT488" s="343"/>
      <c r="AU488" s="214"/>
      <c r="AV488" s="214"/>
      <c r="AW488" s="214"/>
      <c r="AX488" s="215"/>
      <c r="AY488">
        <f t="shared" si="73"/>
        <v>0</v>
      </c>
    </row>
    <row r="489" spans="1:51" ht="23.25" hidden="1" customHeight="1" x14ac:dyDescent="0.15">
      <c r="A489" s="190"/>
      <c r="B489" s="187"/>
      <c r="C489" s="181"/>
      <c r="D489" s="187"/>
      <c r="E489" s="344"/>
      <c r="F489" s="345"/>
      <c r="G489" s="113"/>
      <c r="H489" s="114"/>
      <c r="I489" s="114"/>
      <c r="J489" s="114"/>
      <c r="K489" s="114"/>
      <c r="L489" s="114"/>
      <c r="M489" s="114"/>
      <c r="N489" s="114"/>
      <c r="O489" s="114"/>
      <c r="P489" s="114"/>
      <c r="Q489" s="114"/>
      <c r="R489" s="114"/>
      <c r="S489" s="114"/>
      <c r="T489" s="114"/>
      <c r="U489" s="114"/>
      <c r="V489" s="114"/>
      <c r="W489" s="114"/>
      <c r="X489" s="115"/>
      <c r="Y489" s="216" t="s">
        <v>13</v>
      </c>
      <c r="Z489" s="217"/>
      <c r="AA489" s="218"/>
      <c r="AB489" s="584" t="s">
        <v>180</v>
      </c>
      <c r="AC489" s="584"/>
      <c r="AD489" s="584"/>
      <c r="AE489" s="342"/>
      <c r="AF489" s="214"/>
      <c r="AG489" s="214"/>
      <c r="AH489" s="343"/>
      <c r="AI489" s="342"/>
      <c r="AJ489" s="214"/>
      <c r="AK489" s="214"/>
      <c r="AL489" s="214"/>
      <c r="AM489" s="342"/>
      <c r="AN489" s="214"/>
      <c r="AO489" s="214"/>
      <c r="AP489" s="343"/>
      <c r="AQ489" s="342"/>
      <c r="AR489" s="214"/>
      <c r="AS489" s="214"/>
      <c r="AT489" s="343"/>
      <c r="AU489" s="214"/>
      <c r="AV489" s="214"/>
      <c r="AW489" s="214"/>
      <c r="AX489" s="215"/>
      <c r="AY489">
        <f t="shared" si="73"/>
        <v>0</v>
      </c>
    </row>
    <row r="490" spans="1:51" ht="18.75" hidden="1" customHeight="1" x14ac:dyDescent="0.15">
      <c r="A490" s="190"/>
      <c r="B490" s="187"/>
      <c r="C490" s="181"/>
      <c r="D490" s="187"/>
      <c r="E490" s="344" t="s">
        <v>241</v>
      </c>
      <c r="F490" s="345"/>
      <c r="G490" s="346"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7" t="s">
        <v>240</v>
      </c>
      <c r="AF490" s="338"/>
      <c r="AG490" s="338"/>
      <c r="AH490" s="339"/>
      <c r="AI490" s="340" t="s">
        <v>544</v>
      </c>
      <c r="AJ490" s="340"/>
      <c r="AK490" s="340"/>
      <c r="AL490" s="158"/>
      <c r="AM490" s="340" t="s">
        <v>545</v>
      </c>
      <c r="AN490" s="340"/>
      <c r="AO490" s="340"/>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4"/>
      <c r="F491" s="345"/>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7"/>
      <c r="AF491" s="207"/>
      <c r="AG491" s="136" t="s">
        <v>233</v>
      </c>
      <c r="AH491" s="137"/>
      <c r="AI491" s="341"/>
      <c r="AJ491" s="341"/>
      <c r="AK491" s="341"/>
      <c r="AL491" s="157"/>
      <c r="AM491" s="341"/>
      <c r="AN491" s="341"/>
      <c r="AO491" s="341"/>
      <c r="AP491" s="157"/>
      <c r="AQ491" s="256"/>
      <c r="AR491" s="207"/>
      <c r="AS491" s="136" t="s">
        <v>233</v>
      </c>
      <c r="AT491" s="137"/>
      <c r="AU491" s="207"/>
      <c r="AV491" s="207"/>
      <c r="AW491" s="136" t="s">
        <v>179</v>
      </c>
      <c r="AX491" s="196"/>
      <c r="AY491">
        <f>$AY$490</f>
        <v>0</v>
      </c>
    </row>
    <row r="492" spans="1:51" ht="23.25" hidden="1" customHeight="1" x14ac:dyDescent="0.15">
      <c r="A492" s="190"/>
      <c r="B492" s="187"/>
      <c r="C492" s="181"/>
      <c r="D492" s="187"/>
      <c r="E492" s="344"/>
      <c r="F492" s="345"/>
      <c r="G492" s="107"/>
      <c r="H492" s="108"/>
      <c r="I492" s="108"/>
      <c r="J492" s="108"/>
      <c r="K492" s="108"/>
      <c r="L492" s="108"/>
      <c r="M492" s="108"/>
      <c r="N492" s="108"/>
      <c r="O492" s="108"/>
      <c r="P492" s="108"/>
      <c r="Q492" s="108"/>
      <c r="R492" s="108"/>
      <c r="S492" s="108"/>
      <c r="T492" s="108"/>
      <c r="U492" s="108"/>
      <c r="V492" s="108"/>
      <c r="W492" s="108"/>
      <c r="X492" s="109"/>
      <c r="Y492" s="208" t="s">
        <v>12</v>
      </c>
      <c r="Z492" s="209"/>
      <c r="AA492" s="210"/>
      <c r="AB492" s="220"/>
      <c r="AC492" s="220"/>
      <c r="AD492" s="220"/>
      <c r="AE492" s="342"/>
      <c r="AF492" s="214"/>
      <c r="AG492" s="214"/>
      <c r="AH492" s="214"/>
      <c r="AI492" s="342"/>
      <c r="AJ492" s="214"/>
      <c r="AK492" s="214"/>
      <c r="AL492" s="214"/>
      <c r="AM492" s="342"/>
      <c r="AN492" s="214"/>
      <c r="AO492" s="214"/>
      <c r="AP492" s="343"/>
      <c r="AQ492" s="342"/>
      <c r="AR492" s="214"/>
      <c r="AS492" s="214"/>
      <c r="AT492" s="343"/>
      <c r="AU492" s="214"/>
      <c r="AV492" s="214"/>
      <c r="AW492" s="214"/>
      <c r="AX492" s="215"/>
      <c r="AY492">
        <f t="shared" ref="AY492:AY494" si="74">$AY$490</f>
        <v>0</v>
      </c>
    </row>
    <row r="493" spans="1:51" ht="23.25" hidden="1" customHeight="1" x14ac:dyDescent="0.15">
      <c r="A493" s="190"/>
      <c r="B493" s="187"/>
      <c r="C493" s="181"/>
      <c r="D493" s="187"/>
      <c r="E493" s="344"/>
      <c r="F493" s="345"/>
      <c r="G493" s="110"/>
      <c r="H493" s="111"/>
      <c r="I493" s="111"/>
      <c r="J493" s="111"/>
      <c r="K493" s="111"/>
      <c r="L493" s="111"/>
      <c r="M493" s="111"/>
      <c r="N493" s="111"/>
      <c r="O493" s="111"/>
      <c r="P493" s="111"/>
      <c r="Q493" s="111"/>
      <c r="R493" s="111"/>
      <c r="S493" s="111"/>
      <c r="T493" s="111"/>
      <c r="U493" s="111"/>
      <c r="V493" s="111"/>
      <c r="W493" s="111"/>
      <c r="X493" s="112"/>
      <c r="Y493" s="216" t="s">
        <v>54</v>
      </c>
      <c r="Z493" s="217"/>
      <c r="AA493" s="218"/>
      <c r="AB493" s="212"/>
      <c r="AC493" s="212"/>
      <c r="AD493" s="212"/>
      <c r="AE493" s="342"/>
      <c r="AF493" s="214"/>
      <c r="AG493" s="214"/>
      <c r="AH493" s="343"/>
      <c r="AI493" s="342"/>
      <c r="AJ493" s="214"/>
      <c r="AK493" s="214"/>
      <c r="AL493" s="214"/>
      <c r="AM493" s="342"/>
      <c r="AN493" s="214"/>
      <c r="AO493" s="214"/>
      <c r="AP493" s="343"/>
      <c r="AQ493" s="342"/>
      <c r="AR493" s="214"/>
      <c r="AS493" s="214"/>
      <c r="AT493" s="343"/>
      <c r="AU493" s="214"/>
      <c r="AV493" s="214"/>
      <c r="AW493" s="214"/>
      <c r="AX493" s="215"/>
      <c r="AY493">
        <f t="shared" si="74"/>
        <v>0</v>
      </c>
    </row>
    <row r="494" spans="1:51" ht="23.25" hidden="1" customHeight="1" x14ac:dyDescent="0.15">
      <c r="A494" s="190"/>
      <c r="B494" s="187"/>
      <c r="C494" s="181"/>
      <c r="D494" s="187"/>
      <c r="E494" s="344"/>
      <c r="F494" s="345"/>
      <c r="G494" s="113"/>
      <c r="H494" s="114"/>
      <c r="I494" s="114"/>
      <c r="J494" s="114"/>
      <c r="K494" s="114"/>
      <c r="L494" s="114"/>
      <c r="M494" s="114"/>
      <c r="N494" s="114"/>
      <c r="O494" s="114"/>
      <c r="P494" s="114"/>
      <c r="Q494" s="114"/>
      <c r="R494" s="114"/>
      <c r="S494" s="114"/>
      <c r="T494" s="114"/>
      <c r="U494" s="114"/>
      <c r="V494" s="114"/>
      <c r="W494" s="114"/>
      <c r="X494" s="115"/>
      <c r="Y494" s="216" t="s">
        <v>13</v>
      </c>
      <c r="Z494" s="217"/>
      <c r="AA494" s="218"/>
      <c r="AB494" s="584" t="s">
        <v>180</v>
      </c>
      <c r="AC494" s="584"/>
      <c r="AD494" s="584"/>
      <c r="AE494" s="342"/>
      <c r="AF494" s="214"/>
      <c r="AG494" s="214"/>
      <c r="AH494" s="343"/>
      <c r="AI494" s="342"/>
      <c r="AJ494" s="214"/>
      <c r="AK494" s="214"/>
      <c r="AL494" s="214"/>
      <c r="AM494" s="342"/>
      <c r="AN494" s="214"/>
      <c r="AO494" s="214"/>
      <c r="AP494" s="343"/>
      <c r="AQ494" s="342"/>
      <c r="AR494" s="214"/>
      <c r="AS494" s="214"/>
      <c r="AT494" s="343"/>
      <c r="AU494" s="214"/>
      <c r="AV494" s="214"/>
      <c r="AW494" s="214"/>
      <c r="AX494" s="215"/>
      <c r="AY494">
        <f t="shared" si="74"/>
        <v>0</v>
      </c>
    </row>
    <row r="495" spans="1:51" ht="18.75" hidden="1" customHeight="1" x14ac:dyDescent="0.15">
      <c r="A495" s="190"/>
      <c r="B495" s="187"/>
      <c r="C495" s="181"/>
      <c r="D495" s="187"/>
      <c r="E495" s="344" t="s">
        <v>241</v>
      </c>
      <c r="F495" s="345"/>
      <c r="G495" s="346"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7" t="s">
        <v>240</v>
      </c>
      <c r="AF495" s="338"/>
      <c r="AG495" s="338"/>
      <c r="AH495" s="339"/>
      <c r="AI495" s="340" t="s">
        <v>544</v>
      </c>
      <c r="AJ495" s="340"/>
      <c r="AK495" s="340"/>
      <c r="AL495" s="158"/>
      <c r="AM495" s="340" t="s">
        <v>545</v>
      </c>
      <c r="AN495" s="340"/>
      <c r="AO495" s="340"/>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4"/>
      <c r="F496" s="345"/>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7"/>
      <c r="AF496" s="207"/>
      <c r="AG496" s="136" t="s">
        <v>233</v>
      </c>
      <c r="AH496" s="137"/>
      <c r="AI496" s="341"/>
      <c r="AJ496" s="341"/>
      <c r="AK496" s="341"/>
      <c r="AL496" s="157"/>
      <c r="AM496" s="341"/>
      <c r="AN496" s="341"/>
      <c r="AO496" s="341"/>
      <c r="AP496" s="157"/>
      <c r="AQ496" s="256"/>
      <c r="AR496" s="207"/>
      <c r="AS496" s="136" t="s">
        <v>233</v>
      </c>
      <c r="AT496" s="137"/>
      <c r="AU496" s="207"/>
      <c r="AV496" s="207"/>
      <c r="AW496" s="136" t="s">
        <v>179</v>
      </c>
      <c r="AX496" s="196"/>
      <c r="AY496">
        <f>$AY$495</f>
        <v>0</v>
      </c>
    </row>
    <row r="497" spans="1:51" ht="23.25" hidden="1" customHeight="1" x14ac:dyDescent="0.15">
      <c r="A497" s="190"/>
      <c r="B497" s="187"/>
      <c r="C497" s="181"/>
      <c r="D497" s="187"/>
      <c r="E497" s="344"/>
      <c r="F497" s="345"/>
      <c r="G497" s="107"/>
      <c r="H497" s="108"/>
      <c r="I497" s="108"/>
      <c r="J497" s="108"/>
      <c r="K497" s="108"/>
      <c r="L497" s="108"/>
      <c r="M497" s="108"/>
      <c r="N497" s="108"/>
      <c r="O497" s="108"/>
      <c r="P497" s="108"/>
      <c r="Q497" s="108"/>
      <c r="R497" s="108"/>
      <c r="S497" s="108"/>
      <c r="T497" s="108"/>
      <c r="U497" s="108"/>
      <c r="V497" s="108"/>
      <c r="W497" s="108"/>
      <c r="X497" s="109"/>
      <c r="Y497" s="208" t="s">
        <v>12</v>
      </c>
      <c r="Z497" s="209"/>
      <c r="AA497" s="210"/>
      <c r="AB497" s="220"/>
      <c r="AC497" s="220"/>
      <c r="AD497" s="220"/>
      <c r="AE497" s="342"/>
      <c r="AF497" s="214"/>
      <c r="AG497" s="214"/>
      <c r="AH497" s="214"/>
      <c r="AI497" s="342"/>
      <c r="AJ497" s="214"/>
      <c r="AK497" s="214"/>
      <c r="AL497" s="214"/>
      <c r="AM497" s="342"/>
      <c r="AN497" s="214"/>
      <c r="AO497" s="214"/>
      <c r="AP497" s="343"/>
      <c r="AQ497" s="342"/>
      <c r="AR497" s="214"/>
      <c r="AS497" s="214"/>
      <c r="AT497" s="343"/>
      <c r="AU497" s="214"/>
      <c r="AV497" s="214"/>
      <c r="AW497" s="214"/>
      <c r="AX497" s="215"/>
      <c r="AY497">
        <f t="shared" ref="AY497:AY499" si="75">$AY$495</f>
        <v>0</v>
      </c>
    </row>
    <row r="498" spans="1:51" ht="23.25" hidden="1" customHeight="1" x14ac:dyDescent="0.15">
      <c r="A498" s="190"/>
      <c r="B498" s="187"/>
      <c r="C498" s="181"/>
      <c r="D498" s="187"/>
      <c r="E498" s="344"/>
      <c r="F498" s="345"/>
      <c r="G498" s="110"/>
      <c r="H498" s="111"/>
      <c r="I498" s="111"/>
      <c r="J498" s="111"/>
      <c r="K498" s="111"/>
      <c r="L498" s="111"/>
      <c r="M498" s="111"/>
      <c r="N498" s="111"/>
      <c r="O498" s="111"/>
      <c r="P498" s="111"/>
      <c r="Q498" s="111"/>
      <c r="R498" s="111"/>
      <c r="S498" s="111"/>
      <c r="T498" s="111"/>
      <c r="U498" s="111"/>
      <c r="V498" s="111"/>
      <c r="W498" s="111"/>
      <c r="X498" s="112"/>
      <c r="Y498" s="216" t="s">
        <v>54</v>
      </c>
      <c r="Z498" s="217"/>
      <c r="AA498" s="218"/>
      <c r="AB498" s="212"/>
      <c r="AC498" s="212"/>
      <c r="AD498" s="212"/>
      <c r="AE498" s="342"/>
      <c r="AF498" s="214"/>
      <c r="AG498" s="214"/>
      <c r="AH498" s="343"/>
      <c r="AI498" s="342"/>
      <c r="AJ498" s="214"/>
      <c r="AK498" s="214"/>
      <c r="AL498" s="214"/>
      <c r="AM498" s="342"/>
      <c r="AN498" s="214"/>
      <c r="AO498" s="214"/>
      <c r="AP498" s="343"/>
      <c r="AQ498" s="342"/>
      <c r="AR498" s="214"/>
      <c r="AS498" s="214"/>
      <c r="AT498" s="343"/>
      <c r="AU498" s="214"/>
      <c r="AV498" s="214"/>
      <c r="AW498" s="214"/>
      <c r="AX498" s="215"/>
      <c r="AY498">
        <f t="shared" si="75"/>
        <v>0</v>
      </c>
    </row>
    <row r="499" spans="1:51" ht="23.25" hidden="1" customHeight="1" x14ac:dyDescent="0.15">
      <c r="A499" s="190"/>
      <c r="B499" s="187"/>
      <c r="C499" s="181"/>
      <c r="D499" s="187"/>
      <c r="E499" s="344"/>
      <c r="F499" s="345"/>
      <c r="G499" s="113"/>
      <c r="H499" s="114"/>
      <c r="I499" s="114"/>
      <c r="J499" s="114"/>
      <c r="K499" s="114"/>
      <c r="L499" s="114"/>
      <c r="M499" s="114"/>
      <c r="N499" s="114"/>
      <c r="O499" s="114"/>
      <c r="P499" s="114"/>
      <c r="Q499" s="114"/>
      <c r="R499" s="114"/>
      <c r="S499" s="114"/>
      <c r="T499" s="114"/>
      <c r="U499" s="114"/>
      <c r="V499" s="114"/>
      <c r="W499" s="114"/>
      <c r="X499" s="115"/>
      <c r="Y499" s="216" t="s">
        <v>13</v>
      </c>
      <c r="Z499" s="217"/>
      <c r="AA499" s="218"/>
      <c r="AB499" s="584" t="s">
        <v>180</v>
      </c>
      <c r="AC499" s="584"/>
      <c r="AD499" s="584"/>
      <c r="AE499" s="342"/>
      <c r="AF499" s="214"/>
      <c r="AG499" s="214"/>
      <c r="AH499" s="343"/>
      <c r="AI499" s="342"/>
      <c r="AJ499" s="214"/>
      <c r="AK499" s="214"/>
      <c r="AL499" s="214"/>
      <c r="AM499" s="342"/>
      <c r="AN499" s="214"/>
      <c r="AO499" s="214"/>
      <c r="AP499" s="343"/>
      <c r="AQ499" s="342"/>
      <c r="AR499" s="214"/>
      <c r="AS499" s="214"/>
      <c r="AT499" s="343"/>
      <c r="AU499" s="214"/>
      <c r="AV499" s="214"/>
      <c r="AW499" s="214"/>
      <c r="AX499" s="215"/>
      <c r="AY499">
        <f t="shared" si="75"/>
        <v>0</v>
      </c>
    </row>
    <row r="500" spans="1:51" ht="18.75" hidden="1" customHeight="1" x14ac:dyDescent="0.15">
      <c r="A500" s="190"/>
      <c r="B500" s="187"/>
      <c r="C500" s="181"/>
      <c r="D500" s="187"/>
      <c r="E500" s="344" t="s">
        <v>241</v>
      </c>
      <c r="F500" s="345"/>
      <c r="G500" s="346"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7" t="s">
        <v>240</v>
      </c>
      <c r="AF500" s="338"/>
      <c r="AG500" s="338"/>
      <c r="AH500" s="339"/>
      <c r="AI500" s="340" t="s">
        <v>544</v>
      </c>
      <c r="AJ500" s="340"/>
      <c r="AK500" s="340"/>
      <c r="AL500" s="158"/>
      <c r="AM500" s="340" t="s">
        <v>545</v>
      </c>
      <c r="AN500" s="340"/>
      <c r="AO500" s="340"/>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4"/>
      <c r="F501" s="345"/>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7"/>
      <c r="AF501" s="207"/>
      <c r="AG501" s="136" t="s">
        <v>233</v>
      </c>
      <c r="AH501" s="137"/>
      <c r="AI501" s="341"/>
      <c r="AJ501" s="341"/>
      <c r="AK501" s="341"/>
      <c r="AL501" s="157"/>
      <c r="AM501" s="341"/>
      <c r="AN501" s="341"/>
      <c r="AO501" s="341"/>
      <c r="AP501" s="157"/>
      <c r="AQ501" s="256"/>
      <c r="AR501" s="207"/>
      <c r="AS501" s="136" t="s">
        <v>233</v>
      </c>
      <c r="AT501" s="137"/>
      <c r="AU501" s="207"/>
      <c r="AV501" s="207"/>
      <c r="AW501" s="136" t="s">
        <v>179</v>
      </c>
      <c r="AX501" s="196"/>
      <c r="AY501">
        <f>$AY$500</f>
        <v>0</v>
      </c>
    </row>
    <row r="502" spans="1:51" ht="23.25" hidden="1" customHeight="1" x14ac:dyDescent="0.15">
      <c r="A502" s="190"/>
      <c r="B502" s="187"/>
      <c r="C502" s="181"/>
      <c r="D502" s="187"/>
      <c r="E502" s="344"/>
      <c r="F502" s="345"/>
      <c r="G502" s="107"/>
      <c r="H502" s="108"/>
      <c r="I502" s="108"/>
      <c r="J502" s="108"/>
      <c r="K502" s="108"/>
      <c r="L502" s="108"/>
      <c r="M502" s="108"/>
      <c r="N502" s="108"/>
      <c r="O502" s="108"/>
      <c r="P502" s="108"/>
      <c r="Q502" s="108"/>
      <c r="R502" s="108"/>
      <c r="S502" s="108"/>
      <c r="T502" s="108"/>
      <c r="U502" s="108"/>
      <c r="V502" s="108"/>
      <c r="W502" s="108"/>
      <c r="X502" s="109"/>
      <c r="Y502" s="208" t="s">
        <v>12</v>
      </c>
      <c r="Z502" s="209"/>
      <c r="AA502" s="210"/>
      <c r="AB502" s="220"/>
      <c r="AC502" s="220"/>
      <c r="AD502" s="220"/>
      <c r="AE502" s="342"/>
      <c r="AF502" s="214"/>
      <c r="AG502" s="214"/>
      <c r="AH502" s="214"/>
      <c r="AI502" s="342"/>
      <c r="AJ502" s="214"/>
      <c r="AK502" s="214"/>
      <c r="AL502" s="214"/>
      <c r="AM502" s="342"/>
      <c r="AN502" s="214"/>
      <c r="AO502" s="214"/>
      <c r="AP502" s="343"/>
      <c r="AQ502" s="342"/>
      <c r="AR502" s="214"/>
      <c r="AS502" s="214"/>
      <c r="AT502" s="343"/>
      <c r="AU502" s="214"/>
      <c r="AV502" s="214"/>
      <c r="AW502" s="214"/>
      <c r="AX502" s="215"/>
      <c r="AY502">
        <f t="shared" ref="AY502:AY504" si="76">$AY$500</f>
        <v>0</v>
      </c>
    </row>
    <row r="503" spans="1:51" ht="23.25" hidden="1" customHeight="1" x14ac:dyDescent="0.15">
      <c r="A503" s="190"/>
      <c r="B503" s="187"/>
      <c r="C503" s="181"/>
      <c r="D503" s="187"/>
      <c r="E503" s="344"/>
      <c r="F503" s="345"/>
      <c r="G503" s="110"/>
      <c r="H503" s="111"/>
      <c r="I503" s="111"/>
      <c r="J503" s="111"/>
      <c r="K503" s="111"/>
      <c r="L503" s="111"/>
      <c r="M503" s="111"/>
      <c r="N503" s="111"/>
      <c r="O503" s="111"/>
      <c r="P503" s="111"/>
      <c r="Q503" s="111"/>
      <c r="R503" s="111"/>
      <c r="S503" s="111"/>
      <c r="T503" s="111"/>
      <c r="U503" s="111"/>
      <c r="V503" s="111"/>
      <c r="W503" s="111"/>
      <c r="X503" s="112"/>
      <c r="Y503" s="216" t="s">
        <v>54</v>
      </c>
      <c r="Z503" s="217"/>
      <c r="AA503" s="218"/>
      <c r="AB503" s="212"/>
      <c r="AC503" s="212"/>
      <c r="AD503" s="212"/>
      <c r="AE503" s="342"/>
      <c r="AF503" s="214"/>
      <c r="AG503" s="214"/>
      <c r="AH503" s="343"/>
      <c r="AI503" s="342"/>
      <c r="AJ503" s="214"/>
      <c r="AK503" s="214"/>
      <c r="AL503" s="214"/>
      <c r="AM503" s="342"/>
      <c r="AN503" s="214"/>
      <c r="AO503" s="214"/>
      <c r="AP503" s="343"/>
      <c r="AQ503" s="342"/>
      <c r="AR503" s="214"/>
      <c r="AS503" s="214"/>
      <c r="AT503" s="343"/>
      <c r="AU503" s="214"/>
      <c r="AV503" s="214"/>
      <c r="AW503" s="214"/>
      <c r="AX503" s="215"/>
      <c r="AY503">
        <f t="shared" si="76"/>
        <v>0</v>
      </c>
    </row>
    <row r="504" spans="1:51" ht="23.25" hidden="1" customHeight="1" x14ac:dyDescent="0.15">
      <c r="A504" s="190"/>
      <c r="B504" s="187"/>
      <c r="C504" s="181"/>
      <c r="D504" s="187"/>
      <c r="E504" s="344"/>
      <c r="F504" s="345"/>
      <c r="G504" s="113"/>
      <c r="H504" s="114"/>
      <c r="I504" s="114"/>
      <c r="J504" s="114"/>
      <c r="K504" s="114"/>
      <c r="L504" s="114"/>
      <c r="M504" s="114"/>
      <c r="N504" s="114"/>
      <c r="O504" s="114"/>
      <c r="P504" s="114"/>
      <c r="Q504" s="114"/>
      <c r="R504" s="114"/>
      <c r="S504" s="114"/>
      <c r="T504" s="114"/>
      <c r="U504" s="114"/>
      <c r="V504" s="114"/>
      <c r="W504" s="114"/>
      <c r="X504" s="115"/>
      <c r="Y504" s="216" t="s">
        <v>13</v>
      </c>
      <c r="Z504" s="217"/>
      <c r="AA504" s="218"/>
      <c r="AB504" s="584" t="s">
        <v>180</v>
      </c>
      <c r="AC504" s="584"/>
      <c r="AD504" s="584"/>
      <c r="AE504" s="342"/>
      <c r="AF504" s="214"/>
      <c r="AG504" s="214"/>
      <c r="AH504" s="343"/>
      <c r="AI504" s="342"/>
      <c r="AJ504" s="214"/>
      <c r="AK504" s="214"/>
      <c r="AL504" s="214"/>
      <c r="AM504" s="342"/>
      <c r="AN504" s="214"/>
      <c r="AO504" s="214"/>
      <c r="AP504" s="343"/>
      <c r="AQ504" s="342"/>
      <c r="AR504" s="214"/>
      <c r="AS504" s="214"/>
      <c r="AT504" s="343"/>
      <c r="AU504" s="214"/>
      <c r="AV504" s="214"/>
      <c r="AW504" s="214"/>
      <c r="AX504" s="215"/>
      <c r="AY504">
        <f t="shared" si="76"/>
        <v>0</v>
      </c>
    </row>
    <row r="505" spans="1:51" ht="18.75" hidden="1" customHeight="1" x14ac:dyDescent="0.15">
      <c r="A505" s="190"/>
      <c r="B505" s="187"/>
      <c r="C505" s="181"/>
      <c r="D505" s="187"/>
      <c r="E505" s="344" t="s">
        <v>241</v>
      </c>
      <c r="F505" s="345"/>
      <c r="G505" s="346"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7" t="s">
        <v>240</v>
      </c>
      <c r="AF505" s="338"/>
      <c r="AG505" s="338"/>
      <c r="AH505" s="339"/>
      <c r="AI505" s="340" t="s">
        <v>544</v>
      </c>
      <c r="AJ505" s="340"/>
      <c r="AK505" s="340"/>
      <c r="AL505" s="158"/>
      <c r="AM505" s="340" t="s">
        <v>545</v>
      </c>
      <c r="AN505" s="340"/>
      <c r="AO505" s="340"/>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4"/>
      <c r="F506" s="345"/>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7"/>
      <c r="AF506" s="207"/>
      <c r="AG506" s="136" t="s">
        <v>233</v>
      </c>
      <c r="AH506" s="137"/>
      <c r="AI506" s="341"/>
      <c r="AJ506" s="341"/>
      <c r="AK506" s="341"/>
      <c r="AL506" s="157"/>
      <c r="AM506" s="341"/>
      <c r="AN506" s="341"/>
      <c r="AO506" s="341"/>
      <c r="AP506" s="157"/>
      <c r="AQ506" s="256"/>
      <c r="AR506" s="207"/>
      <c r="AS506" s="136" t="s">
        <v>233</v>
      </c>
      <c r="AT506" s="137"/>
      <c r="AU506" s="207"/>
      <c r="AV506" s="207"/>
      <c r="AW506" s="136" t="s">
        <v>179</v>
      </c>
      <c r="AX506" s="196"/>
      <c r="AY506">
        <f>$AY$505</f>
        <v>0</v>
      </c>
    </row>
    <row r="507" spans="1:51" ht="23.25" hidden="1" customHeight="1" x14ac:dyDescent="0.15">
      <c r="A507" s="190"/>
      <c r="B507" s="187"/>
      <c r="C507" s="181"/>
      <c r="D507" s="187"/>
      <c r="E507" s="344"/>
      <c r="F507" s="345"/>
      <c r="G507" s="107"/>
      <c r="H507" s="108"/>
      <c r="I507" s="108"/>
      <c r="J507" s="108"/>
      <c r="K507" s="108"/>
      <c r="L507" s="108"/>
      <c r="M507" s="108"/>
      <c r="N507" s="108"/>
      <c r="O507" s="108"/>
      <c r="P507" s="108"/>
      <c r="Q507" s="108"/>
      <c r="R507" s="108"/>
      <c r="S507" s="108"/>
      <c r="T507" s="108"/>
      <c r="U507" s="108"/>
      <c r="V507" s="108"/>
      <c r="W507" s="108"/>
      <c r="X507" s="109"/>
      <c r="Y507" s="208" t="s">
        <v>12</v>
      </c>
      <c r="Z507" s="209"/>
      <c r="AA507" s="210"/>
      <c r="AB507" s="220"/>
      <c r="AC507" s="220"/>
      <c r="AD507" s="220"/>
      <c r="AE507" s="342"/>
      <c r="AF507" s="214"/>
      <c r="AG507" s="214"/>
      <c r="AH507" s="214"/>
      <c r="AI507" s="342"/>
      <c r="AJ507" s="214"/>
      <c r="AK507" s="214"/>
      <c r="AL507" s="214"/>
      <c r="AM507" s="342"/>
      <c r="AN507" s="214"/>
      <c r="AO507" s="214"/>
      <c r="AP507" s="343"/>
      <c r="AQ507" s="342"/>
      <c r="AR507" s="214"/>
      <c r="AS507" s="214"/>
      <c r="AT507" s="343"/>
      <c r="AU507" s="214"/>
      <c r="AV507" s="214"/>
      <c r="AW507" s="214"/>
      <c r="AX507" s="215"/>
      <c r="AY507">
        <f t="shared" ref="AY507:AY509" si="77">$AY$505</f>
        <v>0</v>
      </c>
    </row>
    <row r="508" spans="1:51" ht="23.25" hidden="1" customHeight="1" x14ac:dyDescent="0.15">
      <c r="A508" s="190"/>
      <c r="B508" s="187"/>
      <c r="C508" s="181"/>
      <c r="D508" s="187"/>
      <c r="E508" s="344"/>
      <c r="F508" s="345"/>
      <c r="G508" s="110"/>
      <c r="H508" s="111"/>
      <c r="I508" s="111"/>
      <c r="J508" s="111"/>
      <c r="K508" s="111"/>
      <c r="L508" s="111"/>
      <c r="M508" s="111"/>
      <c r="N508" s="111"/>
      <c r="O508" s="111"/>
      <c r="P508" s="111"/>
      <c r="Q508" s="111"/>
      <c r="R508" s="111"/>
      <c r="S508" s="111"/>
      <c r="T508" s="111"/>
      <c r="U508" s="111"/>
      <c r="V508" s="111"/>
      <c r="W508" s="111"/>
      <c r="X508" s="112"/>
      <c r="Y508" s="216" t="s">
        <v>54</v>
      </c>
      <c r="Z508" s="217"/>
      <c r="AA508" s="218"/>
      <c r="AB508" s="212"/>
      <c r="AC508" s="212"/>
      <c r="AD508" s="212"/>
      <c r="AE508" s="342"/>
      <c r="AF508" s="214"/>
      <c r="AG508" s="214"/>
      <c r="AH508" s="343"/>
      <c r="AI508" s="342"/>
      <c r="AJ508" s="214"/>
      <c r="AK508" s="214"/>
      <c r="AL508" s="214"/>
      <c r="AM508" s="342"/>
      <c r="AN508" s="214"/>
      <c r="AO508" s="214"/>
      <c r="AP508" s="343"/>
      <c r="AQ508" s="342"/>
      <c r="AR508" s="214"/>
      <c r="AS508" s="214"/>
      <c r="AT508" s="343"/>
      <c r="AU508" s="214"/>
      <c r="AV508" s="214"/>
      <c r="AW508" s="214"/>
      <c r="AX508" s="215"/>
      <c r="AY508">
        <f t="shared" si="77"/>
        <v>0</v>
      </c>
    </row>
    <row r="509" spans="1:51" ht="23.25" hidden="1" customHeight="1" x14ac:dyDescent="0.15">
      <c r="A509" s="190"/>
      <c r="B509" s="187"/>
      <c r="C509" s="181"/>
      <c r="D509" s="187"/>
      <c r="E509" s="344"/>
      <c r="F509" s="345"/>
      <c r="G509" s="113"/>
      <c r="H509" s="114"/>
      <c r="I509" s="114"/>
      <c r="J509" s="114"/>
      <c r="K509" s="114"/>
      <c r="L509" s="114"/>
      <c r="M509" s="114"/>
      <c r="N509" s="114"/>
      <c r="O509" s="114"/>
      <c r="P509" s="114"/>
      <c r="Q509" s="114"/>
      <c r="R509" s="114"/>
      <c r="S509" s="114"/>
      <c r="T509" s="114"/>
      <c r="U509" s="114"/>
      <c r="V509" s="114"/>
      <c r="W509" s="114"/>
      <c r="X509" s="115"/>
      <c r="Y509" s="216" t="s">
        <v>13</v>
      </c>
      <c r="Z509" s="217"/>
      <c r="AA509" s="218"/>
      <c r="AB509" s="584" t="s">
        <v>180</v>
      </c>
      <c r="AC509" s="584"/>
      <c r="AD509" s="584"/>
      <c r="AE509" s="342"/>
      <c r="AF509" s="214"/>
      <c r="AG509" s="214"/>
      <c r="AH509" s="343"/>
      <c r="AI509" s="342"/>
      <c r="AJ509" s="214"/>
      <c r="AK509" s="214"/>
      <c r="AL509" s="214"/>
      <c r="AM509" s="342"/>
      <c r="AN509" s="214"/>
      <c r="AO509" s="214"/>
      <c r="AP509" s="343"/>
      <c r="AQ509" s="342"/>
      <c r="AR509" s="214"/>
      <c r="AS509" s="214"/>
      <c r="AT509" s="343"/>
      <c r="AU509" s="214"/>
      <c r="AV509" s="214"/>
      <c r="AW509" s="214"/>
      <c r="AX509" s="215"/>
      <c r="AY509">
        <f t="shared" si="77"/>
        <v>0</v>
      </c>
    </row>
    <row r="510" spans="1:51" ht="18.75" hidden="1" customHeight="1" x14ac:dyDescent="0.15">
      <c r="A510" s="190"/>
      <c r="B510" s="187"/>
      <c r="C510" s="181"/>
      <c r="D510" s="187"/>
      <c r="E510" s="344" t="s">
        <v>242</v>
      </c>
      <c r="F510" s="345"/>
      <c r="G510" s="346"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7" t="s">
        <v>240</v>
      </c>
      <c r="AF510" s="338"/>
      <c r="AG510" s="338"/>
      <c r="AH510" s="339"/>
      <c r="AI510" s="340" t="s">
        <v>544</v>
      </c>
      <c r="AJ510" s="340"/>
      <c r="AK510" s="340"/>
      <c r="AL510" s="158"/>
      <c r="AM510" s="340" t="s">
        <v>545</v>
      </c>
      <c r="AN510" s="340"/>
      <c r="AO510" s="340"/>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4"/>
      <c r="F511" s="345"/>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7"/>
      <c r="AF511" s="207"/>
      <c r="AG511" s="136" t="s">
        <v>233</v>
      </c>
      <c r="AH511" s="137"/>
      <c r="AI511" s="341"/>
      <c r="AJ511" s="341"/>
      <c r="AK511" s="341"/>
      <c r="AL511" s="157"/>
      <c r="AM511" s="341"/>
      <c r="AN511" s="341"/>
      <c r="AO511" s="341"/>
      <c r="AP511" s="157"/>
      <c r="AQ511" s="256"/>
      <c r="AR511" s="207"/>
      <c r="AS511" s="136" t="s">
        <v>233</v>
      </c>
      <c r="AT511" s="137"/>
      <c r="AU511" s="207"/>
      <c r="AV511" s="207"/>
      <c r="AW511" s="136" t="s">
        <v>179</v>
      </c>
      <c r="AX511" s="196"/>
      <c r="AY511">
        <f>$AY$510</f>
        <v>0</v>
      </c>
    </row>
    <row r="512" spans="1:51" ht="23.25" hidden="1" customHeight="1" x14ac:dyDescent="0.15">
      <c r="A512" s="190"/>
      <c r="B512" s="187"/>
      <c r="C512" s="181"/>
      <c r="D512" s="187"/>
      <c r="E512" s="344"/>
      <c r="F512" s="345"/>
      <c r="G512" s="107"/>
      <c r="H512" s="108"/>
      <c r="I512" s="108"/>
      <c r="J512" s="108"/>
      <c r="K512" s="108"/>
      <c r="L512" s="108"/>
      <c r="M512" s="108"/>
      <c r="N512" s="108"/>
      <c r="O512" s="108"/>
      <c r="P512" s="108"/>
      <c r="Q512" s="108"/>
      <c r="R512" s="108"/>
      <c r="S512" s="108"/>
      <c r="T512" s="108"/>
      <c r="U512" s="108"/>
      <c r="V512" s="108"/>
      <c r="W512" s="108"/>
      <c r="X512" s="109"/>
      <c r="Y512" s="208" t="s">
        <v>12</v>
      </c>
      <c r="Z512" s="209"/>
      <c r="AA512" s="210"/>
      <c r="AB512" s="220"/>
      <c r="AC512" s="220"/>
      <c r="AD512" s="220"/>
      <c r="AE512" s="342"/>
      <c r="AF512" s="214"/>
      <c r="AG512" s="214"/>
      <c r="AH512" s="214"/>
      <c r="AI512" s="342"/>
      <c r="AJ512" s="214"/>
      <c r="AK512" s="214"/>
      <c r="AL512" s="214"/>
      <c r="AM512" s="342"/>
      <c r="AN512" s="214"/>
      <c r="AO512" s="214"/>
      <c r="AP512" s="343"/>
      <c r="AQ512" s="342"/>
      <c r="AR512" s="214"/>
      <c r="AS512" s="214"/>
      <c r="AT512" s="343"/>
      <c r="AU512" s="214"/>
      <c r="AV512" s="214"/>
      <c r="AW512" s="214"/>
      <c r="AX512" s="215"/>
      <c r="AY512">
        <f t="shared" ref="AY512:AY514" si="78">$AY$510</f>
        <v>0</v>
      </c>
    </row>
    <row r="513" spans="1:51" ht="23.25" hidden="1" customHeight="1" x14ac:dyDescent="0.15">
      <c r="A513" s="190"/>
      <c r="B513" s="187"/>
      <c r="C513" s="181"/>
      <c r="D513" s="187"/>
      <c r="E513" s="344"/>
      <c r="F513" s="345"/>
      <c r="G513" s="110"/>
      <c r="H513" s="111"/>
      <c r="I513" s="111"/>
      <c r="J513" s="111"/>
      <c r="K513" s="111"/>
      <c r="L513" s="111"/>
      <c r="M513" s="111"/>
      <c r="N513" s="111"/>
      <c r="O513" s="111"/>
      <c r="P513" s="111"/>
      <c r="Q513" s="111"/>
      <c r="R513" s="111"/>
      <c r="S513" s="111"/>
      <c r="T513" s="111"/>
      <c r="U513" s="111"/>
      <c r="V513" s="111"/>
      <c r="W513" s="111"/>
      <c r="X513" s="112"/>
      <c r="Y513" s="216" t="s">
        <v>54</v>
      </c>
      <c r="Z513" s="217"/>
      <c r="AA513" s="218"/>
      <c r="AB513" s="212"/>
      <c r="AC513" s="212"/>
      <c r="AD513" s="212"/>
      <c r="AE513" s="342"/>
      <c r="AF513" s="214"/>
      <c r="AG513" s="214"/>
      <c r="AH513" s="343"/>
      <c r="AI513" s="342"/>
      <c r="AJ513" s="214"/>
      <c r="AK513" s="214"/>
      <c r="AL513" s="214"/>
      <c r="AM513" s="342"/>
      <c r="AN513" s="214"/>
      <c r="AO513" s="214"/>
      <c r="AP513" s="343"/>
      <c r="AQ513" s="342"/>
      <c r="AR513" s="214"/>
      <c r="AS513" s="214"/>
      <c r="AT513" s="343"/>
      <c r="AU513" s="214"/>
      <c r="AV513" s="214"/>
      <c r="AW513" s="214"/>
      <c r="AX513" s="215"/>
      <c r="AY513">
        <f t="shared" si="78"/>
        <v>0</v>
      </c>
    </row>
    <row r="514" spans="1:51" ht="23.25" hidden="1" customHeight="1" x14ac:dyDescent="0.15">
      <c r="A514" s="190"/>
      <c r="B514" s="187"/>
      <c r="C514" s="181"/>
      <c r="D514" s="187"/>
      <c r="E514" s="344"/>
      <c r="F514" s="345"/>
      <c r="G514" s="113"/>
      <c r="H514" s="114"/>
      <c r="I514" s="114"/>
      <c r="J514" s="114"/>
      <c r="K514" s="114"/>
      <c r="L514" s="114"/>
      <c r="M514" s="114"/>
      <c r="N514" s="114"/>
      <c r="O514" s="114"/>
      <c r="P514" s="114"/>
      <c r="Q514" s="114"/>
      <c r="R514" s="114"/>
      <c r="S514" s="114"/>
      <c r="T514" s="114"/>
      <c r="U514" s="114"/>
      <c r="V514" s="114"/>
      <c r="W514" s="114"/>
      <c r="X514" s="115"/>
      <c r="Y514" s="216" t="s">
        <v>13</v>
      </c>
      <c r="Z514" s="217"/>
      <c r="AA514" s="218"/>
      <c r="AB514" s="584" t="s">
        <v>14</v>
      </c>
      <c r="AC514" s="584"/>
      <c r="AD514" s="584"/>
      <c r="AE514" s="342"/>
      <c r="AF514" s="214"/>
      <c r="AG514" s="214"/>
      <c r="AH514" s="343"/>
      <c r="AI514" s="342"/>
      <c r="AJ514" s="214"/>
      <c r="AK514" s="214"/>
      <c r="AL514" s="214"/>
      <c r="AM514" s="342"/>
      <c r="AN514" s="214"/>
      <c r="AO514" s="214"/>
      <c r="AP514" s="343"/>
      <c r="AQ514" s="342"/>
      <c r="AR514" s="214"/>
      <c r="AS514" s="214"/>
      <c r="AT514" s="343"/>
      <c r="AU514" s="214"/>
      <c r="AV514" s="214"/>
      <c r="AW514" s="214"/>
      <c r="AX514" s="215"/>
      <c r="AY514">
        <f t="shared" si="78"/>
        <v>0</v>
      </c>
    </row>
    <row r="515" spans="1:51" ht="18.75" hidden="1" customHeight="1" x14ac:dyDescent="0.15">
      <c r="A515" s="190"/>
      <c r="B515" s="187"/>
      <c r="C515" s="181"/>
      <c r="D515" s="187"/>
      <c r="E515" s="344" t="s">
        <v>242</v>
      </c>
      <c r="F515" s="345"/>
      <c r="G515" s="346"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7" t="s">
        <v>240</v>
      </c>
      <c r="AF515" s="338"/>
      <c r="AG515" s="338"/>
      <c r="AH515" s="339"/>
      <c r="AI515" s="340" t="s">
        <v>544</v>
      </c>
      <c r="AJ515" s="340"/>
      <c r="AK515" s="340"/>
      <c r="AL515" s="158"/>
      <c r="AM515" s="340" t="s">
        <v>545</v>
      </c>
      <c r="AN515" s="340"/>
      <c r="AO515" s="340"/>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4"/>
      <c r="F516" s="345"/>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7"/>
      <c r="AF516" s="207"/>
      <c r="AG516" s="136" t="s">
        <v>233</v>
      </c>
      <c r="AH516" s="137"/>
      <c r="AI516" s="341"/>
      <c r="AJ516" s="341"/>
      <c r="AK516" s="341"/>
      <c r="AL516" s="157"/>
      <c r="AM516" s="341"/>
      <c r="AN516" s="341"/>
      <c r="AO516" s="341"/>
      <c r="AP516" s="157"/>
      <c r="AQ516" s="256"/>
      <c r="AR516" s="207"/>
      <c r="AS516" s="136" t="s">
        <v>233</v>
      </c>
      <c r="AT516" s="137"/>
      <c r="AU516" s="207"/>
      <c r="AV516" s="207"/>
      <c r="AW516" s="136" t="s">
        <v>179</v>
      </c>
      <c r="AX516" s="196"/>
      <c r="AY516">
        <f>$AY$515</f>
        <v>0</v>
      </c>
    </row>
    <row r="517" spans="1:51" ht="23.25" hidden="1" customHeight="1" x14ac:dyDescent="0.15">
      <c r="A517" s="190"/>
      <c r="B517" s="187"/>
      <c r="C517" s="181"/>
      <c r="D517" s="187"/>
      <c r="E517" s="344"/>
      <c r="F517" s="345"/>
      <c r="G517" s="107"/>
      <c r="H517" s="108"/>
      <c r="I517" s="108"/>
      <c r="J517" s="108"/>
      <c r="K517" s="108"/>
      <c r="L517" s="108"/>
      <c r="M517" s="108"/>
      <c r="N517" s="108"/>
      <c r="O517" s="108"/>
      <c r="P517" s="108"/>
      <c r="Q517" s="108"/>
      <c r="R517" s="108"/>
      <c r="S517" s="108"/>
      <c r="T517" s="108"/>
      <c r="U517" s="108"/>
      <c r="V517" s="108"/>
      <c r="W517" s="108"/>
      <c r="X517" s="109"/>
      <c r="Y517" s="208" t="s">
        <v>12</v>
      </c>
      <c r="Z517" s="209"/>
      <c r="AA517" s="210"/>
      <c r="AB517" s="220"/>
      <c r="AC517" s="220"/>
      <c r="AD517" s="220"/>
      <c r="AE517" s="342"/>
      <c r="AF517" s="214"/>
      <c r="AG517" s="214"/>
      <c r="AH517" s="214"/>
      <c r="AI517" s="342"/>
      <c r="AJ517" s="214"/>
      <c r="AK517" s="214"/>
      <c r="AL517" s="214"/>
      <c r="AM517" s="342"/>
      <c r="AN517" s="214"/>
      <c r="AO517" s="214"/>
      <c r="AP517" s="343"/>
      <c r="AQ517" s="342"/>
      <c r="AR517" s="214"/>
      <c r="AS517" s="214"/>
      <c r="AT517" s="343"/>
      <c r="AU517" s="214"/>
      <c r="AV517" s="214"/>
      <c r="AW517" s="214"/>
      <c r="AX517" s="215"/>
      <c r="AY517">
        <f t="shared" ref="AY517:AY519" si="79">$AY$515</f>
        <v>0</v>
      </c>
    </row>
    <row r="518" spans="1:51" ht="23.25" hidden="1" customHeight="1" x14ac:dyDescent="0.15">
      <c r="A518" s="190"/>
      <c r="B518" s="187"/>
      <c r="C518" s="181"/>
      <c r="D518" s="187"/>
      <c r="E518" s="344"/>
      <c r="F518" s="345"/>
      <c r="G518" s="110"/>
      <c r="H518" s="111"/>
      <c r="I518" s="111"/>
      <c r="J518" s="111"/>
      <c r="K518" s="111"/>
      <c r="L518" s="111"/>
      <c r="M518" s="111"/>
      <c r="N518" s="111"/>
      <c r="O518" s="111"/>
      <c r="P518" s="111"/>
      <c r="Q518" s="111"/>
      <c r="R518" s="111"/>
      <c r="S518" s="111"/>
      <c r="T518" s="111"/>
      <c r="U518" s="111"/>
      <c r="V518" s="111"/>
      <c r="W518" s="111"/>
      <c r="X518" s="112"/>
      <c r="Y518" s="216" t="s">
        <v>54</v>
      </c>
      <c r="Z518" s="217"/>
      <c r="AA518" s="218"/>
      <c r="AB518" s="212"/>
      <c r="AC518" s="212"/>
      <c r="AD518" s="212"/>
      <c r="AE518" s="342"/>
      <c r="AF518" s="214"/>
      <c r="AG518" s="214"/>
      <c r="AH518" s="343"/>
      <c r="AI518" s="342"/>
      <c r="AJ518" s="214"/>
      <c r="AK518" s="214"/>
      <c r="AL518" s="214"/>
      <c r="AM518" s="342"/>
      <c r="AN518" s="214"/>
      <c r="AO518" s="214"/>
      <c r="AP518" s="343"/>
      <c r="AQ518" s="342"/>
      <c r="AR518" s="214"/>
      <c r="AS518" s="214"/>
      <c r="AT518" s="343"/>
      <c r="AU518" s="214"/>
      <c r="AV518" s="214"/>
      <c r="AW518" s="214"/>
      <c r="AX518" s="215"/>
      <c r="AY518">
        <f t="shared" si="79"/>
        <v>0</v>
      </c>
    </row>
    <row r="519" spans="1:51" ht="23.25" hidden="1" customHeight="1" x14ac:dyDescent="0.15">
      <c r="A519" s="190"/>
      <c r="B519" s="187"/>
      <c r="C519" s="181"/>
      <c r="D519" s="187"/>
      <c r="E519" s="344"/>
      <c r="F519" s="345"/>
      <c r="G519" s="113"/>
      <c r="H519" s="114"/>
      <c r="I519" s="114"/>
      <c r="J519" s="114"/>
      <c r="K519" s="114"/>
      <c r="L519" s="114"/>
      <c r="M519" s="114"/>
      <c r="N519" s="114"/>
      <c r="O519" s="114"/>
      <c r="P519" s="114"/>
      <c r="Q519" s="114"/>
      <c r="R519" s="114"/>
      <c r="S519" s="114"/>
      <c r="T519" s="114"/>
      <c r="U519" s="114"/>
      <c r="V519" s="114"/>
      <c r="W519" s="114"/>
      <c r="X519" s="115"/>
      <c r="Y519" s="216" t="s">
        <v>13</v>
      </c>
      <c r="Z519" s="217"/>
      <c r="AA519" s="218"/>
      <c r="AB519" s="584" t="s">
        <v>14</v>
      </c>
      <c r="AC519" s="584"/>
      <c r="AD519" s="584"/>
      <c r="AE519" s="342"/>
      <c r="AF519" s="214"/>
      <c r="AG519" s="214"/>
      <c r="AH519" s="343"/>
      <c r="AI519" s="342"/>
      <c r="AJ519" s="214"/>
      <c r="AK519" s="214"/>
      <c r="AL519" s="214"/>
      <c r="AM519" s="342"/>
      <c r="AN519" s="214"/>
      <c r="AO519" s="214"/>
      <c r="AP519" s="343"/>
      <c r="AQ519" s="342"/>
      <c r="AR519" s="214"/>
      <c r="AS519" s="214"/>
      <c r="AT519" s="343"/>
      <c r="AU519" s="214"/>
      <c r="AV519" s="214"/>
      <c r="AW519" s="214"/>
      <c r="AX519" s="215"/>
      <c r="AY519">
        <f t="shared" si="79"/>
        <v>0</v>
      </c>
    </row>
    <row r="520" spans="1:51" ht="18.75" hidden="1" customHeight="1" x14ac:dyDescent="0.15">
      <c r="A520" s="190"/>
      <c r="B520" s="187"/>
      <c r="C520" s="181"/>
      <c r="D520" s="187"/>
      <c r="E520" s="344" t="s">
        <v>242</v>
      </c>
      <c r="F520" s="345"/>
      <c r="G520" s="346"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7" t="s">
        <v>240</v>
      </c>
      <c r="AF520" s="338"/>
      <c r="AG520" s="338"/>
      <c r="AH520" s="339"/>
      <c r="AI520" s="340" t="s">
        <v>544</v>
      </c>
      <c r="AJ520" s="340"/>
      <c r="AK520" s="340"/>
      <c r="AL520" s="158"/>
      <c r="AM520" s="340" t="s">
        <v>545</v>
      </c>
      <c r="AN520" s="340"/>
      <c r="AO520" s="340"/>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4"/>
      <c r="F521" s="345"/>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7"/>
      <c r="AF521" s="207"/>
      <c r="AG521" s="136" t="s">
        <v>233</v>
      </c>
      <c r="AH521" s="137"/>
      <c r="AI521" s="341"/>
      <c r="AJ521" s="341"/>
      <c r="AK521" s="341"/>
      <c r="AL521" s="157"/>
      <c r="AM521" s="341"/>
      <c r="AN521" s="341"/>
      <c r="AO521" s="341"/>
      <c r="AP521" s="157"/>
      <c r="AQ521" s="256"/>
      <c r="AR521" s="207"/>
      <c r="AS521" s="136" t="s">
        <v>233</v>
      </c>
      <c r="AT521" s="137"/>
      <c r="AU521" s="207"/>
      <c r="AV521" s="207"/>
      <c r="AW521" s="136" t="s">
        <v>179</v>
      </c>
      <c r="AX521" s="196"/>
      <c r="AY521">
        <f>$AY$520</f>
        <v>0</v>
      </c>
    </row>
    <row r="522" spans="1:51" ht="23.25" hidden="1" customHeight="1" x14ac:dyDescent="0.15">
      <c r="A522" s="190"/>
      <c r="B522" s="187"/>
      <c r="C522" s="181"/>
      <c r="D522" s="187"/>
      <c r="E522" s="344"/>
      <c r="F522" s="345"/>
      <c r="G522" s="107"/>
      <c r="H522" s="108"/>
      <c r="I522" s="108"/>
      <c r="J522" s="108"/>
      <c r="K522" s="108"/>
      <c r="L522" s="108"/>
      <c r="M522" s="108"/>
      <c r="N522" s="108"/>
      <c r="O522" s="108"/>
      <c r="P522" s="108"/>
      <c r="Q522" s="108"/>
      <c r="R522" s="108"/>
      <c r="S522" s="108"/>
      <c r="T522" s="108"/>
      <c r="U522" s="108"/>
      <c r="V522" s="108"/>
      <c r="W522" s="108"/>
      <c r="X522" s="109"/>
      <c r="Y522" s="208" t="s">
        <v>12</v>
      </c>
      <c r="Z522" s="209"/>
      <c r="AA522" s="210"/>
      <c r="AB522" s="220"/>
      <c r="AC522" s="220"/>
      <c r="AD522" s="220"/>
      <c r="AE522" s="342"/>
      <c r="AF522" s="214"/>
      <c r="AG522" s="214"/>
      <c r="AH522" s="214"/>
      <c r="AI522" s="342"/>
      <c r="AJ522" s="214"/>
      <c r="AK522" s="214"/>
      <c r="AL522" s="214"/>
      <c r="AM522" s="342"/>
      <c r="AN522" s="214"/>
      <c r="AO522" s="214"/>
      <c r="AP522" s="343"/>
      <c r="AQ522" s="342"/>
      <c r="AR522" s="214"/>
      <c r="AS522" s="214"/>
      <c r="AT522" s="343"/>
      <c r="AU522" s="214"/>
      <c r="AV522" s="214"/>
      <c r="AW522" s="214"/>
      <c r="AX522" s="215"/>
      <c r="AY522">
        <f t="shared" ref="AY522:AY524" si="80">$AY$520</f>
        <v>0</v>
      </c>
    </row>
    <row r="523" spans="1:51" ht="23.25" hidden="1" customHeight="1" x14ac:dyDescent="0.15">
      <c r="A523" s="190"/>
      <c r="B523" s="187"/>
      <c r="C523" s="181"/>
      <c r="D523" s="187"/>
      <c r="E523" s="344"/>
      <c r="F523" s="345"/>
      <c r="G523" s="110"/>
      <c r="H523" s="111"/>
      <c r="I523" s="111"/>
      <c r="J523" s="111"/>
      <c r="K523" s="111"/>
      <c r="L523" s="111"/>
      <c r="M523" s="111"/>
      <c r="N523" s="111"/>
      <c r="O523" s="111"/>
      <c r="P523" s="111"/>
      <c r="Q523" s="111"/>
      <c r="R523" s="111"/>
      <c r="S523" s="111"/>
      <c r="T523" s="111"/>
      <c r="U523" s="111"/>
      <c r="V523" s="111"/>
      <c r="W523" s="111"/>
      <c r="X523" s="112"/>
      <c r="Y523" s="216" t="s">
        <v>54</v>
      </c>
      <c r="Z523" s="217"/>
      <c r="AA523" s="218"/>
      <c r="AB523" s="212"/>
      <c r="AC523" s="212"/>
      <c r="AD523" s="212"/>
      <c r="AE523" s="342"/>
      <c r="AF523" s="214"/>
      <c r="AG523" s="214"/>
      <c r="AH523" s="343"/>
      <c r="AI523" s="342"/>
      <c r="AJ523" s="214"/>
      <c r="AK523" s="214"/>
      <c r="AL523" s="214"/>
      <c r="AM523" s="342"/>
      <c r="AN523" s="214"/>
      <c r="AO523" s="214"/>
      <c r="AP523" s="343"/>
      <c r="AQ523" s="342"/>
      <c r="AR523" s="214"/>
      <c r="AS523" s="214"/>
      <c r="AT523" s="343"/>
      <c r="AU523" s="214"/>
      <c r="AV523" s="214"/>
      <c r="AW523" s="214"/>
      <c r="AX523" s="215"/>
      <c r="AY523">
        <f t="shared" si="80"/>
        <v>0</v>
      </c>
    </row>
    <row r="524" spans="1:51" ht="23.25" hidden="1" customHeight="1" x14ac:dyDescent="0.15">
      <c r="A524" s="190"/>
      <c r="B524" s="187"/>
      <c r="C524" s="181"/>
      <c r="D524" s="187"/>
      <c r="E524" s="344"/>
      <c r="F524" s="345"/>
      <c r="G524" s="113"/>
      <c r="H524" s="114"/>
      <c r="I524" s="114"/>
      <c r="J524" s="114"/>
      <c r="K524" s="114"/>
      <c r="L524" s="114"/>
      <c r="M524" s="114"/>
      <c r="N524" s="114"/>
      <c r="O524" s="114"/>
      <c r="P524" s="114"/>
      <c r="Q524" s="114"/>
      <c r="R524" s="114"/>
      <c r="S524" s="114"/>
      <c r="T524" s="114"/>
      <c r="U524" s="114"/>
      <c r="V524" s="114"/>
      <c r="W524" s="114"/>
      <c r="X524" s="115"/>
      <c r="Y524" s="216" t="s">
        <v>13</v>
      </c>
      <c r="Z524" s="217"/>
      <c r="AA524" s="218"/>
      <c r="AB524" s="584" t="s">
        <v>14</v>
      </c>
      <c r="AC524" s="584"/>
      <c r="AD524" s="584"/>
      <c r="AE524" s="342"/>
      <c r="AF524" s="214"/>
      <c r="AG524" s="214"/>
      <c r="AH524" s="343"/>
      <c r="AI524" s="342"/>
      <c r="AJ524" s="214"/>
      <c r="AK524" s="214"/>
      <c r="AL524" s="214"/>
      <c r="AM524" s="342"/>
      <c r="AN524" s="214"/>
      <c r="AO524" s="214"/>
      <c r="AP524" s="343"/>
      <c r="AQ524" s="342"/>
      <c r="AR524" s="214"/>
      <c r="AS524" s="214"/>
      <c r="AT524" s="343"/>
      <c r="AU524" s="214"/>
      <c r="AV524" s="214"/>
      <c r="AW524" s="214"/>
      <c r="AX524" s="215"/>
      <c r="AY524">
        <f t="shared" si="80"/>
        <v>0</v>
      </c>
    </row>
    <row r="525" spans="1:51" ht="18.75" hidden="1" customHeight="1" x14ac:dyDescent="0.15">
      <c r="A525" s="190"/>
      <c r="B525" s="187"/>
      <c r="C525" s="181"/>
      <c r="D525" s="187"/>
      <c r="E525" s="344" t="s">
        <v>242</v>
      </c>
      <c r="F525" s="345"/>
      <c r="G525" s="346"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7" t="s">
        <v>240</v>
      </c>
      <c r="AF525" s="338"/>
      <c r="AG525" s="338"/>
      <c r="AH525" s="339"/>
      <c r="AI525" s="340" t="s">
        <v>544</v>
      </c>
      <c r="AJ525" s="340"/>
      <c r="AK525" s="340"/>
      <c r="AL525" s="158"/>
      <c r="AM525" s="340" t="s">
        <v>545</v>
      </c>
      <c r="AN525" s="340"/>
      <c r="AO525" s="340"/>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4"/>
      <c r="F526" s="345"/>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7"/>
      <c r="AF526" s="207"/>
      <c r="AG526" s="136" t="s">
        <v>233</v>
      </c>
      <c r="AH526" s="137"/>
      <c r="AI526" s="341"/>
      <c r="AJ526" s="341"/>
      <c r="AK526" s="341"/>
      <c r="AL526" s="157"/>
      <c r="AM526" s="341"/>
      <c r="AN526" s="341"/>
      <c r="AO526" s="341"/>
      <c r="AP526" s="157"/>
      <c r="AQ526" s="256"/>
      <c r="AR526" s="207"/>
      <c r="AS526" s="136" t="s">
        <v>233</v>
      </c>
      <c r="AT526" s="137"/>
      <c r="AU526" s="207"/>
      <c r="AV526" s="207"/>
      <c r="AW526" s="136" t="s">
        <v>179</v>
      </c>
      <c r="AX526" s="196"/>
      <c r="AY526">
        <f>$AY$525</f>
        <v>0</v>
      </c>
    </row>
    <row r="527" spans="1:51" ht="23.25" hidden="1" customHeight="1" x14ac:dyDescent="0.15">
      <c r="A527" s="190"/>
      <c r="B527" s="187"/>
      <c r="C527" s="181"/>
      <c r="D527" s="187"/>
      <c r="E527" s="344"/>
      <c r="F527" s="345"/>
      <c r="G527" s="107"/>
      <c r="H527" s="108"/>
      <c r="I527" s="108"/>
      <c r="J527" s="108"/>
      <c r="K527" s="108"/>
      <c r="L527" s="108"/>
      <c r="M527" s="108"/>
      <c r="N527" s="108"/>
      <c r="O527" s="108"/>
      <c r="P527" s="108"/>
      <c r="Q527" s="108"/>
      <c r="R527" s="108"/>
      <c r="S527" s="108"/>
      <c r="T527" s="108"/>
      <c r="U527" s="108"/>
      <c r="V527" s="108"/>
      <c r="W527" s="108"/>
      <c r="X527" s="109"/>
      <c r="Y527" s="208" t="s">
        <v>12</v>
      </c>
      <c r="Z527" s="209"/>
      <c r="AA527" s="210"/>
      <c r="AB527" s="220"/>
      <c r="AC527" s="220"/>
      <c r="AD527" s="220"/>
      <c r="AE527" s="342"/>
      <c r="AF527" s="214"/>
      <c r="AG527" s="214"/>
      <c r="AH527" s="214"/>
      <c r="AI527" s="342"/>
      <c r="AJ527" s="214"/>
      <c r="AK527" s="214"/>
      <c r="AL527" s="214"/>
      <c r="AM527" s="342"/>
      <c r="AN527" s="214"/>
      <c r="AO527" s="214"/>
      <c r="AP527" s="343"/>
      <c r="AQ527" s="342"/>
      <c r="AR527" s="214"/>
      <c r="AS527" s="214"/>
      <c r="AT527" s="343"/>
      <c r="AU527" s="214"/>
      <c r="AV527" s="214"/>
      <c r="AW527" s="214"/>
      <c r="AX527" s="215"/>
      <c r="AY527">
        <f t="shared" ref="AY527:AY529" si="81">$AY$525</f>
        <v>0</v>
      </c>
    </row>
    <row r="528" spans="1:51" ht="23.25" hidden="1" customHeight="1" x14ac:dyDescent="0.15">
      <c r="A528" s="190"/>
      <c r="B528" s="187"/>
      <c r="C528" s="181"/>
      <c r="D528" s="187"/>
      <c r="E528" s="344"/>
      <c r="F528" s="345"/>
      <c r="G528" s="110"/>
      <c r="H528" s="111"/>
      <c r="I528" s="111"/>
      <c r="J528" s="111"/>
      <c r="K528" s="111"/>
      <c r="L528" s="111"/>
      <c r="M528" s="111"/>
      <c r="N528" s="111"/>
      <c r="O528" s="111"/>
      <c r="P528" s="111"/>
      <c r="Q528" s="111"/>
      <c r="R528" s="111"/>
      <c r="S528" s="111"/>
      <c r="T528" s="111"/>
      <c r="U528" s="111"/>
      <c r="V528" s="111"/>
      <c r="W528" s="111"/>
      <c r="X528" s="112"/>
      <c r="Y528" s="216" t="s">
        <v>54</v>
      </c>
      <c r="Z528" s="217"/>
      <c r="AA528" s="218"/>
      <c r="AB528" s="212"/>
      <c r="AC528" s="212"/>
      <c r="AD528" s="212"/>
      <c r="AE528" s="342"/>
      <c r="AF528" s="214"/>
      <c r="AG528" s="214"/>
      <c r="AH528" s="343"/>
      <c r="AI528" s="342"/>
      <c r="AJ528" s="214"/>
      <c r="AK528" s="214"/>
      <c r="AL528" s="214"/>
      <c r="AM528" s="342"/>
      <c r="AN528" s="214"/>
      <c r="AO528" s="214"/>
      <c r="AP528" s="343"/>
      <c r="AQ528" s="342"/>
      <c r="AR528" s="214"/>
      <c r="AS528" s="214"/>
      <c r="AT528" s="343"/>
      <c r="AU528" s="214"/>
      <c r="AV528" s="214"/>
      <c r="AW528" s="214"/>
      <c r="AX528" s="215"/>
      <c r="AY528">
        <f t="shared" si="81"/>
        <v>0</v>
      </c>
    </row>
    <row r="529" spans="1:51" ht="23.25" hidden="1" customHeight="1" x14ac:dyDescent="0.15">
      <c r="A529" s="190"/>
      <c r="B529" s="187"/>
      <c r="C529" s="181"/>
      <c r="D529" s="187"/>
      <c r="E529" s="344"/>
      <c r="F529" s="345"/>
      <c r="G529" s="113"/>
      <c r="H529" s="114"/>
      <c r="I529" s="114"/>
      <c r="J529" s="114"/>
      <c r="K529" s="114"/>
      <c r="L529" s="114"/>
      <c r="M529" s="114"/>
      <c r="N529" s="114"/>
      <c r="O529" s="114"/>
      <c r="P529" s="114"/>
      <c r="Q529" s="114"/>
      <c r="R529" s="114"/>
      <c r="S529" s="114"/>
      <c r="T529" s="114"/>
      <c r="U529" s="114"/>
      <c r="V529" s="114"/>
      <c r="W529" s="114"/>
      <c r="X529" s="115"/>
      <c r="Y529" s="216" t="s">
        <v>13</v>
      </c>
      <c r="Z529" s="217"/>
      <c r="AA529" s="218"/>
      <c r="AB529" s="584" t="s">
        <v>14</v>
      </c>
      <c r="AC529" s="584"/>
      <c r="AD529" s="584"/>
      <c r="AE529" s="342"/>
      <c r="AF529" s="214"/>
      <c r="AG529" s="214"/>
      <c r="AH529" s="343"/>
      <c r="AI529" s="342"/>
      <c r="AJ529" s="214"/>
      <c r="AK529" s="214"/>
      <c r="AL529" s="214"/>
      <c r="AM529" s="342"/>
      <c r="AN529" s="214"/>
      <c r="AO529" s="214"/>
      <c r="AP529" s="343"/>
      <c r="AQ529" s="342"/>
      <c r="AR529" s="214"/>
      <c r="AS529" s="214"/>
      <c r="AT529" s="343"/>
      <c r="AU529" s="214"/>
      <c r="AV529" s="214"/>
      <c r="AW529" s="214"/>
      <c r="AX529" s="215"/>
      <c r="AY529">
        <f t="shared" si="81"/>
        <v>0</v>
      </c>
    </row>
    <row r="530" spans="1:51" ht="18.75" hidden="1" customHeight="1" x14ac:dyDescent="0.15">
      <c r="A530" s="190"/>
      <c r="B530" s="187"/>
      <c r="C530" s="181"/>
      <c r="D530" s="187"/>
      <c r="E530" s="344" t="s">
        <v>242</v>
      </c>
      <c r="F530" s="345"/>
      <c r="G530" s="346"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7" t="s">
        <v>240</v>
      </c>
      <c r="AF530" s="338"/>
      <c r="AG530" s="338"/>
      <c r="AH530" s="339"/>
      <c r="AI530" s="340" t="s">
        <v>544</v>
      </c>
      <c r="AJ530" s="340"/>
      <c r="AK530" s="340"/>
      <c r="AL530" s="158"/>
      <c r="AM530" s="340" t="s">
        <v>545</v>
      </c>
      <c r="AN530" s="340"/>
      <c r="AO530" s="340"/>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4"/>
      <c r="F531" s="345"/>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7"/>
      <c r="AF531" s="207"/>
      <c r="AG531" s="136" t="s">
        <v>233</v>
      </c>
      <c r="AH531" s="137"/>
      <c r="AI531" s="341"/>
      <c r="AJ531" s="341"/>
      <c r="AK531" s="341"/>
      <c r="AL531" s="157"/>
      <c r="AM531" s="341"/>
      <c r="AN531" s="341"/>
      <c r="AO531" s="341"/>
      <c r="AP531" s="157"/>
      <c r="AQ531" s="256"/>
      <c r="AR531" s="207"/>
      <c r="AS531" s="136" t="s">
        <v>233</v>
      </c>
      <c r="AT531" s="137"/>
      <c r="AU531" s="207"/>
      <c r="AV531" s="207"/>
      <c r="AW531" s="136" t="s">
        <v>179</v>
      </c>
      <c r="AX531" s="196"/>
      <c r="AY531">
        <f>$AY$530</f>
        <v>0</v>
      </c>
    </row>
    <row r="532" spans="1:51" ht="23.25" hidden="1" customHeight="1" x14ac:dyDescent="0.15">
      <c r="A532" s="190"/>
      <c r="B532" s="187"/>
      <c r="C532" s="181"/>
      <c r="D532" s="187"/>
      <c r="E532" s="344"/>
      <c r="F532" s="345"/>
      <c r="G532" s="107"/>
      <c r="H532" s="108"/>
      <c r="I532" s="108"/>
      <c r="J532" s="108"/>
      <c r="K532" s="108"/>
      <c r="L532" s="108"/>
      <c r="M532" s="108"/>
      <c r="N532" s="108"/>
      <c r="O532" s="108"/>
      <c r="P532" s="108"/>
      <c r="Q532" s="108"/>
      <c r="R532" s="108"/>
      <c r="S532" s="108"/>
      <c r="T532" s="108"/>
      <c r="U532" s="108"/>
      <c r="V532" s="108"/>
      <c r="W532" s="108"/>
      <c r="X532" s="109"/>
      <c r="Y532" s="208" t="s">
        <v>12</v>
      </c>
      <c r="Z532" s="209"/>
      <c r="AA532" s="210"/>
      <c r="AB532" s="220"/>
      <c r="AC532" s="220"/>
      <c r="AD532" s="220"/>
      <c r="AE532" s="342"/>
      <c r="AF532" s="214"/>
      <c r="AG532" s="214"/>
      <c r="AH532" s="214"/>
      <c r="AI532" s="342"/>
      <c r="AJ532" s="214"/>
      <c r="AK532" s="214"/>
      <c r="AL532" s="214"/>
      <c r="AM532" s="342"/>
      <c r="AN532" s="214"/>
      <c r="AO532" s="214"/>
      <c r="AP532" s="343"/>
      <c r="AQ532" s="342"/>
      <c r="AR532" s="214"/>
      <c r="AS532" s="214"/>
      <c r="AT532" s="343"/>
      <c r="AU532" s="214"/>
      <c r="AV532" s="214"/>
      <c r="AW532" s="214"/>
      <c r="AX532" s="215"/>
      <c r="AY532">
        <f t="shared" ref="AY532:AY534" si="82">$AY$530</f>
        <v>0</v>
      </c>
    </row>
    <row r="533" spans="1:51" ht="23.25" hidden="1" customHeight="1" x14ac:dyDescent="0.15">
      <c r="A533" s="190"/>
      <c r="B533" s="187"/>
      <c r="C533" s="181"/>
      <c r="D533" s="187"/>
      <c r="E533" s="344"/>
      <c r="F533" s="345"/>
      <c r="G533" s="110"/>
      <c r="H533" s="111"/>
      <c r="I533" s="111"/>
      <c r="J533" s="111"/>
      <c r="K533" s="111"/>
      <c r="L533" s="111"/>
      <c r="M533" s="111"/>
      <c r="N533" s="111"/>
      <c r="O533" s="111"/>
      <c r="P533" s="111"/>
      <c r="Q533" s="111"/>
      <c r="R533" s="111"/>
      <c r="S533" s="111"/>
      <c r="T533" s="111"/>
      <c r="U533" s="111"/>
      <c r="V533" s="111"/>
      <c r="W533" s="111"/>
      <c r="X533" s="112"/>
      <c r="Y533" s="216" t="s">
        <v>54</v>
      </c>
      <c r="Z533" s="217"/>
      <c r="AA533" s="218"/>
      <c r="AB533" s="212"/>
      <c r="AC533" s="212"/>
      <c r="AD533" s="212"/>
      <c r="AE533" s="342"/>
      <c r="AF533" s="214"/>
      <c r="AG533" s="214"/>
      <c r="AH533" s="343"/>
      <c r="AI533" s="342"/>
      <c r="AJ533" s="214"/>
      <c r="AK533" s="214"/>
      <c r="AL533" s="214"/>
      <c r="AM533" s="342"/>
      <c r="AN533" s="214"/>
      <c r="AO533" s="214"/>
      <c r="AP533" s="343"/>
      <c r="AQ533" s="342"/>
      <c r="AR533" s="214"/>
      <c r="AS533" s="214"/>
      <c r="AT533" s="343"/>
      <c r="AU533" s="214"/>
      <c r="AV533" s="214"/>
      <c r="AW533" s="214"/>
      <c r="AX533" s="215"/>
      <c r="AY533">
        <f t="shared" si="82"/>
        <v>0</v>
      </c>
    </row>
    <row r="534" spans="1:51" ht="23.25" hidden="1" customHeight="1" x14ac:dyDescent="0.15">
      <c r="A534" s="190"/>
      <c r="B534" s="187"/>
      <c r="C534" s="181"/>
      <c r="D534" s="187"/>
      <c r="E534" s="344"/>
      <c r="F534" s="345"/>
      <c r="G534" s="113"/>
      <c r="H534" s="114"/>
      <c r="I534" s="114"/>
      <c r="J534" s="114"/>
      <c r="K534" s="114"/>
      <c r="L534" s="114"/>
      <c r="M534" s="114"/>
      <c r="N534" s="114"/>
      <c r="O534" s="114"/>
      <c r="P534" s="114"/>
      <c r="Q534" s="114"/>
      <c r="R534" s="114"/>
      <c r="S534" s="114"/>
      <c r="T534" s="114"/>
      <c r="U534" s="114"/>
      <c r="V534" s="114"/>
      <c r="W534" s="114"/>
      <c r="X534" s="115"/>
      <c r="Y534" s="216" t="s">
        <v>13</v>
      </c>
      <c r="Z534" s="217"/>
      <c r="AA534" s="218"/>
      <c r="AB534" s="584" t="s">
        <v>14</v>
      </c>
      <c r="AC534" s="584"/>
      <c r="AD534" s="584"/>
      <c r="AE534" s="342"/>
      <c r="AF534" s="214"/>
      <c r="AG534" s="214"/>
      <c r="AH534" s="343"/>
      <c r="AI534" s="342"/>
      <c r="AJ534" s="214"/>
      <c r="AK534" s="214"/>
      <c r="AL534" s="214"/>
      <c r="AM534" s="342"/>
      <c r="AN534" s="214"/>
      <c r="AO534" s="214"/>
      <c r="AP534" s="343"/>
      <c r="AQ534" s="342"/>
      <c r="AR534" s="214"/>
      <c r="AS534" s="214"/>
      <c r="AT534" s="343"/>
      <c r="AU534" s="214"/>
      <c r="AV534" s="214"/>
      <c r="AW534" s="214"/>
      <c r="AX534" s="215"/>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3" t="s">
        <v>252</v>
      </c>
      <c r="H538" s="126"/>
      <c r="I538" s="12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c r="AY538" s="93" t="str">
        <f>IF(SUBSTITUTE($J$538,"-","")="","0","1")</f>
        <v>0</v>
      </c>
    </row>
    <row r="539" spans="1:51" ht="18.75" hidden="1" customHeight="1" x14ac:dyDescent="0.15">
      <c r="A539" s="190"/>
      <c r="B539" s="187"/>
      <c r="C539" s="181"/>
      <c r="D539" s="187"/>
      <c r="E539" s="344" t="s">
        <v>241</v>
      </c>
      <c r="F539" s="345"/>
      <c r="G539" s="346"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7" t="s">
        <v>240</v>
      </c>
      <c r="AF539" s="338"/>
      <c r="AG539" s="338"/>
      <c r="AH539" s="339"/>
      <c r="AI539" s="340" t="s">
        <v>544</v>
      </c>
      <c r="AJ539" s="340"/>
      <c r="AK539" s="340"/>
      <c r="AL539" s="158"/>
      <c r="AM539" s="340" t="s">
        <v>545</v>
      </c>
      <c r="AN539" s="340"/>
      <c r="AO539" s="340"/>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4"/>
      <c r="F540" s="345"/>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7"/>
      <c r="AF540" s="207"/>
      <c r="AG540" s="136" t="s">
        <v>233</v>
      </c>
      <c r="AH540" s="137"/>
      <c r="AI540" s="341"/>
      <c r="AJ540" s="341"/>
      <c r="AK540" s="341"/>
      <c r="AL540" s="157"/>
      <c r="AM540" s="341"/>
      <c r="AN540" s="341"/>
      <c r="AO540" s="341"/>
      <c r="AP540" s="157"/>
      <c r="AQ540" s="256"/>
      <c r="AR540" s="207"/>
      <c r="AS540" s="136" t="s">
        <v>233</v>
      </c>
      <c r="AT540" s="137"/>
      <c r="AU540" s="207"/>
      <c r="AV540" s="207"/>
      <c r="AW540" s="136" t="s">
        <v>179</v>
      </c>
      <c r="AX540" s="196"/>
      <c r="AY540">
        <f>$AY$539</f>
        <v>0</v>
      </c>
    </row>
    <row r="541" spans="1:51" ht="23.25" hidden="1" customHeight="1" x14ac:dyDescent="0.15">
      <c r="A541" s="190"/>
      <c r="B541" s="187"/>
      <c r="C541" s="181"/>
      <c r="D541" s="187"/>
      <c r="E541" s="344"/>
      <c r="F541" s="345"/>
      <c r="G541" s="107"/>
      <c r="H541" s="108"/>
      <c r="I541" s="108"/>
      <c r="J541" s="108"/>
      <c r="K541" s="108"/>
      <c r="L541" s="108"/>
      <c r="M541" s="108"/>
      <c r="N541" s="108"/>
      <c r="O541" s="108"/>
      <c r="P541" s="108"/>
      <c r="Q541" s="108"/>
      <c r="R541" s="108"/>
      <c r="S541" s="108"/>
      <c r="T541" s="108"/>
      <c r="U541" s="108"/>
      <c r="V541" s="108"/>
      <c r="W541" s="108"/>
      <c r="X541" s="109"/>
      <c r="Y541" s="208" t="s">
        <v>12</v>
      </c>
      <c r="Z541" s="209"/>
      <c r="AA541" s="210"/>
      <c r="AB541" s="220"/>
      <c r="AC541" s="220"/>
      <c r="AD541" s="220"/>
      <c r="AE541" s="342"/>
      <c r="AF541" s="214"/>
      <c r="AG541" s="214"/>
      <c r="AH541" s="214"/>
      <c r="AI541" s="342"/>
      <c r="AJ541" s="214"/>
      <c r="AK541" s="214"/>
      <c r="AL541" s="214"/>
      <c r="AM541" s="342"/>
      <c r="AN541" s="214"/>
      <c r="AO541" s="214"/>
      <c r="AP541" s="343"/>
      <c r="AQ541" s="342"/>
      <c r="AR541" s="214"/>
      <c r="AS541" s="214"/>
      <c r="AT541" s="343"/>
      <c r="AU541" s="214"/>
      <c r="AV541" s="214"/>
      <c r="AW541" s="214"/>
      <c r="AX541" s="215"/>
      <c r="AY541">
        <f t="shared" ref="AY541:AY543" si="83">$AY$539</f>
        <v>0</v>
      </c>
    </row>
    <row r="542" spans="1:51" ht="23.25" hidden="1" customHeight="1" x14ac:dyDescent="0.15">
      <c r="A542" s="190"/>
      <c r="B542" s="187"/>
      <c r="C542" s="181"/>
      <c r="D542" s="187"/>
      <c r="E542" s="344"/>
      <c r="F542" s="345"/>
      <c r="G542" s="110"/>
      <c r="H542" s="111"/>
      <c r="I542" s="111"/>
      <c r="J542" s="111"/>
      <c r="K542" s="111"/>
      <c r="L542" s="111"/>
      <c r="M542" s="111"/>
      <c r="N542" s="111"/>
      <c r="O542" s="111"/>
      <c r="P542" s="111"/>
      <c r="Q542" s="111"/>
      <c r="R542" s="111"/>
      <c r="S542" s="111"/>
      <c r="T542" s="111"/>
      <c r="U542" s="111"/>
      <c r="V542" s="111"/>
      <c r="W542" s="111"/>
      <c r="X542" s="112"/>
      <c r="Y542" s="216" t="s">
        <v>54</v>
      </c>
      <c r="Z542" s="217"/>
      <c r="AA542" s="218"/>
      <c r="AB542" s="212"/>
      <c r="AC542" s="212"/>
      <c r="AD542" s="212"/>
      <c r="AE542" s="342"/>
      <c r="AF542" s="214"/>
      <c r="AG542" s="214"/>
      <c r="AH542" s="343"/>
      <c r="AI542" s="342"/>
      <c r="AJ542" s="214"/>
      <c r="AK542" s="214"/>
      <c r="AL542" s="214"/>
      <c r="AM542" s="342"/>
      <c r="AN542" s="214"/>
      <c r="AO542" s="214"/>
      <c r="AP542" s="343"/>
      <c r="AQ542" s="342"/>
      <c r="AR542" s="214"/>
      <c r="AS542" s="214"/>
      <c r="AT542" s="343"/>
      <c r="AU542" s="214"/>
      <c r="AV542" s="214"/>
      <c r="AW542" s="214"/>
      <c r="AX542" s="215"/>
      <c r="AY542">
        <f t="shared" si="83"/>
        <v>0</v>
      </c>
    </row>
    <row r="543" spans="1:51" ht="23.25" hidden="1" customHeight="1" x14ac:dyDescent="0.15">
      <c r="A543" s="190"/>
      <c r="B543" s="187"/>
      <c r="C543" s="181"/>
      <c r="D543" s="187"/>
      <c r="E543" s="344"/>
      <c r="F543" s="345"/>
      <c r="G543" s="113"/>
      <c r="H543" s="114"/>
      <c r="I543" s="114"/>
      <c r="J543" s="114"/>
      <c r="K543" s="114"/>
      <c r="L543" s="114"/>
      <c r="M543" s="114"/>
      <c r="N543" s="114"/>
      <c r="O543" s="114"/>
      <c r="P543" s="114"/>
      <c r="Q543" s="114"/>
      <c r="R543" s="114"/>
      <c r="S543" s="114"/>
      <c r="T543" s="114"/>
      <c r="U543" s="114"/>
      <c r="V543" s="114"/>
      <c r="W543" s="114"/>
      <c r="X543" s="115"/>
      <c r="Y543" s="216" t="s">
        <v>13</v>
      </c>
      <c r="Z543" s="217"/>
      <c r="AA543" s="218"/>
      <c r="AB543" s="584" t="s">
        <v>180</v>
      </c>
      <c r="AC543" s="584"/>
      <c r="AD543" s="584"/>
      <c r="AE543" s="342"/>
      <c r="AF543" s="214"/>
      <c r="AG543" s="214"/>
      <c r="AH543" s="343"/>
      <c r="AI543" s="342"/>
      <c r="AJ543" s="214"/>
      <c r="AK543" s="214"/>
      <c r="AL543" s="214"/>
      <c r="AM543" s="342"/>
      <c r="AN543" s="214"/>
      <c r="AO543" s="214"/>
      <c r="AP543" s="343"/>
      <c r="AQ543" s="342"/>
      <c r="AR543" s="214"/>
      <c r="AS543" s="214"/>
      <c r="AT543" s="343"/>
      <c r="AU543" s="214"/>
      <c r="AV543" s="214"/>
      <c r="AW543" s="214"/>
      <c r="AX543" s="215"/>
      <c r="AY543">
        <f t="shared" si="83"/>
        <v>0</v>
      </c>
    </row>
    <row r="544" spans="1:51" ht="18.75" hidden="1" customHeight="1" x14ac:dyDescent="0.15">
      <c r="A544" s="190"/>
      <c r="B544" s="187"/>
      <c r="C544" s="181"/>
      <c r="D544" s="187"/>
      <c r="E544" s="344" t="s">
        <v>241</v>
      </c>
      <c r="F544" s="345"/>
      <c r="G544" s="346"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7" t="s">
        <v>240</v>
      </c>
      <c r="AF544" s="338"/>
      <c r="AG544" s="338"/>
      <c r="AH544" s="339"/>
      <c r="AI544" s="340" t="s">
        <v>544</v>
      </c>
      <c r="AJ544" s="340"/>
      <c r="AK544" s="340"/>
      <c r="AL544" s="158"/>
      <c r="AM544" s="340" t="s">
        <v>545</v>
      </c>
      <c r="AN544" s="340"/>
      <c r="AO544" s="340"/>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4"/>
      <c r="F545" s="345"/>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7"/>
      <c r="AF545" s="207"/>
      <c r="AG545" s="136" t="s">
        <v>233</v>
      </c>
      <c r="AH545" s="137"/>
      <c r="AI545" s="341"/>
      <c r="AJ545" s="341"/>
      <c r="AK545" s="341"/>
      <c r="AL545" s="157"/>
      <c r="AM545" s="341"/>
      <c r="AN545" s="341"/>
      <c r="AO545" s="341"/>
      <c r="AP545" s="157"/>
      <c r="AQ545" s="256"/>
      <c r="AR545" s="207"/>
      <c r="AS545" s="136" t="s">
        <v>233</v>
      </c>
      <c r="AT545" s="137"/>
      <c r="AU545" s="207"/>
      <c r="AV545" s="207"/>
      <c r="AW545" s="136" t="s">
        <v>179</v>
      </c>
      <c r="AX545" s="196"/>
      <c r="AY545">
        <f>$AY$544</f>
        <v>0</v>
      </c>
    </row>
    <row r="546" spans="1:51" ht="23.25" hidden="1" customHeight="1" x14ac:dyDescent="0.15">
      <c r="A546" s="190"/>
      <c r="B546" s="187"/>
      <c r="C546" s="181"/>
      <c r="D546" s="187"/>
      <c r="E546" s="344"/>
      <c r="F546" s="345"/>
      <c r="G546" s="107"/>
      <c r="H546" s="108"/>
      <c r="I546" s="108"/>
      <c r="J546" s="108"/>
      <c r="K546" s="108"/>
      <c r="L546" s="108"/>
      <c r="M546" s="108"/>
      <c r="N546" s="108"/>
      <c r="O546" s="108"/>
      <c r="P546" s="108"/>
      <c r="Q546" s="108"/>
      <c r="R546" s="108"/>
      <c r="S546" s="108"/>
      <c r="T546" s="108"/>
      <c r="U546" s="108"/>
      <c r="V546" s="108"/>
      <c r="W546" s="108"/>
      <c r="X546" s="109"/>
      <c r="Y546" s="208" t="s">
        <v>12</v>
      </c>
      <c r="Z546" s="209"/>
      <c r="AA546" s="210"/>
      <c r="AB546" s="220"/>
      <c r="AC546" s="220"/>
      <c r="AD546" s="220"/>
      <c r="AE546" s="342"/>
      <c r="AF546" s="214"/>
      <c r="AG546" s="214"/>
      <c r="AH546" s="214"/>
      <c r="AI546" s="342"/>
      <c r="AJ546" s="214"/>
      <c r="AK546" s="214"/>
      <c r="AL546" s="214"/>
      <c r="AM546" s="342"/>
      <c r="AN546" s="214"/>
      <c r="AO546" s="214"/>
      <c r="AP546" s="343"/>
      <c r="AQ546" s="342"/>
      <c r="AR546" s="214"/>
      <c r="AS546" s="214"/>
      <c r="AT546" s="343"/>
      <c r="AU546" s="214"/>
      <c r="AV546" s="214"/>
      <c r="AW546" s="214"/>
      <c r="AX546" s="215"/>
      <c r="AY546">
        <f t="shared" ref="AY546:AY548" si="84">$AY$544</f>
        <v>0</v>
      </c>
    </row>
    <row r="547" spans="1:51" ht="23.25" hidden="1" customHeight="1" x14ac:dyDescent="0.15">
      <c r="A547" s="190"/>
      <c r="B547" s="187"/>
      <c r="C547" s="181"/>
      <c r="D547" s="187"/>
      <c r="E547" s="344"/>
      <c r="F547" s="345"/>
      <c r="G547" s="110"/>
      <c r="H547" s="111"/>
      <c r="I547" s="111"/>
      <c r="J547" s="111"/>
      <c r="K547" s="111"/>
      <c r="L547" s="111"/>
      <c r="M547" s="111"/>
      <c r="N547" s="111"/>
      <c r="O547" s="111"/>
      <c r="P547" s="111"/>
      <c r="Q547" s="111"/>
      <c r="R547" s="111"/>
      <c r="S547" s="111"/>
      <c r="T547" s="111"/>
      <c r="U547" s="111"/>
      <c r="V547" s="111"/>
      <c r="W547" s="111"/>
      <c r="X547" s="112"/>
      <c r="Y547" s="216" t="s">
        <v>54</v>
      </c>
      <c r="Z547" s="217"/>
      <c r="AA547" s="218"/>
      <c r="AB547" s="212"/>
      <c r="AC547" s="212"/>
      <c r="AD547" s="212"/>
      <c r="AE547" s="342"/>
      <c r="AF547" s="214"/>
      <c r="AG547" s="214"/>
      <c r="AH547" s="343"/>
      <c r="AI547" s="342"/>
      <c r="AJ547" s="214"/>
      <c r="AK547" s="214"/>
      <c r="AL547" s="214"/>
      <c r="AM547" s="342"/>
      <c r="AN547" s="214"/>
      <c r="AO547" s="214"/>
      <c r="AP547" s="343"/>
      <c r="AQ547" s="342"/>
      <c r="AR547" s="214"/>
      <c r="AS547" s="214"/>
      <c r="AT547" s="343"/>
      <c r="AU547" s="214"/>
      <c r="AV547" s="214"/>
      <c r="AW547" s="214"/>
      <c r="AX547" s="215"/>
      <c r="AY547">
        <f t="shared" si="84"/>
        <v>0</v>
      </c>
    </row>
    <row r="548" spans="1:51" ht="23.25" hidden="1" customHeight="1" x14ac:dyDescent="0.15">
      <c r="A548" s="190"/>
      <c r="B548" s="187"/>
      <c r="C548" s="181"/>
      <c r="D548" s="187"/>
      <c r="E548" s="344"/>
      <c r="F548" s="345"/>
      <c r="G548" s="113"/>
      <c r="H548" s="114"/>
      <c r="I548" s="114"/>
      <c r="J548" s="114"/>
      <c r="K548" s="114"/>
      <c r="L548" s="114"/>
      <c r="M548" s="114"/>
      <c r="N548" s="114"/>
      <c r="O548" s="114"/>
      <c r="P548" s="114"/>
      <c r="Q548" s="114"/>
      <c r="R548" s="114"/>
      <c r="S548" s="114"/>
      <c r="T548" s="114"/>
      <c r="U548" s="114"/>
      <c r="V548" s="114"/>
      <c r="W548" s="114"/>
      <c r="X548" s="115"/>
      <c r="Y548" s="216" t="s">
        <v>13</v>
      </c>
      <c r="Z548" s="217"/>
      <c r="AA548" s="218"/>
      <c r="AB548" s="584" t="s">
        <v>180</v>
      </c>
      <c r="AC548" s="584"/>
      <c r="AD548" s="584"/>
      <c r="AE548" s="342"/>
      <c r="AF548" s="214"/>
      <c r="AG548" s="214"/>
      <c r="AH548" s="343"/>
      <c r="AI548" s="342"/>
      <c r="AJ548" s="214"/>
      <c r="AK548" s="214"/>
      <c r="AL548" s="214"/>
      <c r="AM548" s="342"/>
      <c r="AN548" s="214"/>
      <c r="AO548" s="214"/>
      <c r="AP548" s="343"/>
      <c r="AQ548" s="342"/>
      <c r="AR548" s="214"/>
      <c r="AS548" s="214"/>
      <c r="AT548" s="343"/>
      <c r="AU548" s="214"/>
      <c r="AV548" s="214"/>
      <c r="AW548" s="214"/>
      <c r="AX548" s="215"/>
      <c r="AY548">
        <f t="shared" si="84"/>
        <v>0</v>
      </c>
    </row>
    <row r="549" spans="1:51" ht="18.75" hidden="1" customHeight="1" x14ac:dyDescent="0.15">
      <c r="A549" s="190"/>
      <c r="B549" s="187"/>
      <c r="C549" s="181"/>
      <c r="D549" s="187"/>
      <c r="E549" s="344" t="s">
        <v>241</v>
      </c>
      <c r="F549" s="345"/>
      <c r="G549" s="346"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7" t="s">
        <v>240</v>
      </c>
      <c r="AF549" s="338"/>
      <c r="AG549" s="338"/>
      <c r="AH549" s="339"/>
      <c r="AI549" s="340" t="s">
        <v>544</v>
      </c>
      <c r="AJ549" s="340"/>
      <c r="AK549" s="340"/>
      <c r="AL549" s="158"/>
      <c r="AM549" s="340" t="s">
        <v>545</v>
      </c>
      <c r="AN549" s="340"/>
      <c r="AO549" s="340"/>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4"/>
      <c r="F550" s="345"/>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7"/>
      <c r="AF550" s="207"/>
      <c r="AG550" s="136" t="s">
        <v>233</v>
      </c>
      <c r="AH550" s="137"/>
      <c r="AI550" s="341"/>
      <c r="AJ550" s="341"/>
      <c r="AK550" s="341"/>
      <c r="AL550" s="157"/>
      <c r="AM550" s="341"/>
      <c r="AN550" s="341"/>
      <c r="AO550" s="341"/>
      <c r="AP550" s="157"/>
      <c r="AQ550" s="256"/>
      <c r="AR550" s="207"/>
      <c r="AS550" s="136" t="s">
        <v>233</v>
      </c>
      <c r="AT550" s="137"/>
      <c r="AU550" s="207"/>
      <c r="AV550" s="207"/>
      <c r="AW550" s="136" t="s">
        <v>179</v>
      </c>
      <c r="AX550" s="196"/>
      <c r="AY550">
        <f>$AY$549</f>
        <v>0</v>
      </c>
    </row>
    <row r="551" spans="1:51" ht="23.25" hidden="1" customHeight="1" x14ac:dyDescent="0.15">
      <c r="A551" s="190"/>
      <c r="B551" s="187"/>
      <c r="C551" s="181"/>
      <c r="D551" s="187"/>
      <c r="E551" s="344"/>
      <c r="F551" s="345"/>
      <c r="G551" s="107"/>
      <c r="H551" s="108"/>
      <c r="I551" s="108"/>
      <c r="J551" s="108"/>
      <c r="K551" s="108"/>
      <c r="L551" s="108"/>
      <c r="M551" s="108"/>
      <c r="N551" s="108"/>
      <c r="O551" s="108"/>
      <c r="P551" s="108"/>
      <c r="Q551" s="108"/>
      <c r="R551" s="108"/>
      <c r="S551" s="108"/>
      <c r="T551" s="108"/>
      <c r="U551" s="108"/>
      <c r="V551" s="108"/>
      <c r="W551" s="108"/>
      <c r="X551" s="109"/>
      <c r="Y551" s="208" t="s">
        <v>12</v>
      </c>
      <c r="Z551" s="209"/>
      <c r="AA551" s="210"/>
      <c r="AB551" s="220"/>
      <c r="AC551" s="220"/>
      <c r="AD551" s="220"/>
      <c r="AE551" s="342"/>
      <c r="AF551" s="214"/>
      <c r="AG551" s="214"/>
      <c r="AH551" s="214"/>
      <c r="AI551" s="342"/>
      <c r="AJ551" s="214"/>
      <c r="AK551" s="214"/>
      <c r="AL551" s="214"/>
      <c r="AM551" s="342"/>
      <c r="AN551" s="214"/>
      <c r="AO551" s="214"/>
      <c r="AP551" s="343"/>
      <c r="AQ551" s="342"/>
      <c r="AR551" s="214"/>
      <c r="AS551" s="214"/>
      <c r="AT551" s="343"/>
      <c r="AU551" s="214"/>
      <c r="AV551" s="214"/>
      <c r="AW551" s="214"/>
      <c r="AX551" s="215"/>
      <c r="AY551">
        <f t="shared" ref="AY551:AY553" si="85">$AY$549</f>
        <v>0</v>
      </c>
    </row>
    <row r="552" spans="1:51" ht="23.25" hidden="1" customHeight="1" x14ac:dyDescent="0.15">
      <c r="A552" s="190"/>
      <c r="B552" s="187"/>
      <c r="C552" s="181"/>
      <c r="D552" s="187"/>
      <c r="E552" s="344"/>
      <c r="F552" s="345"/>
      <c r="G552" s="110"/>
      <c r="H552" s="111"/>
      <c r="I552" s="111"/>
      <c r="J552" s="111"/>
      <c r="K552" s="111"/>
      <c r="L552" s="111"/>
      <c r="M552" s="111"/>
      <c r="N552" s="111"/>
      <c r="O552" s="111"/>
      <c r="P552" s="111"/>
      <c r="Q552" s="111"/>
      <c r="R552" s="111"/>
      <c r="S552" s="111"/>
      <c r="T552" s="111"/>
      <c r="U552" s="111"/>
      <c r="V552" s="111"/>
      <c r="W552" s="111"/>
      <c r="X552" s="112"/>
      <c r="Y552" s="216" t="s">
        <v>54</v>
      </c>
      <c r="Z552" s="217"/>
      <c r="AA552" s="218"/>
      <c r="AB552" s="212"/>
      <c r="AC552" s="212"/>
      <c r="AD552" s="212"/>
      <c r="AE552" s="342"/>
      <c r="AF552" s="214"/>
      <c r="AG552" s="214"/>
      <c r="AH552" s="343"/>
      <c r="AI552" s="342"/>
      <c r="AJ552" s="214"/>
      <c r="AK552" s="214"/>
      <c r="AL552" s="214"/>
      <c r="AM552" s="342"/>
      <c r="AN552" s="214"/>
      <c r="AO552" s="214"/>
      <c r="AP552" s="343"/>
      <c r="AQ552" s="342"/>
      <c r="AR552" s="214"/>
      <c r="AS552" s="214"/>
      <c r="AT552" s="343"/>
      <c r="AU552" s="214"/>
      <c r="AV552" s="214"/>
      <c r="AW552" s="214"/>
      <c r="AX552" s="215"/>
      <c r="AY552">
        <f t="shared" si="85"/>
        <v>0</v>
      </c>
    </row>
    <row r="553" spans="1:51" ht="23.25" hidden="1" customHeight="1" x14ac:dyDescent="0.15">
      <c r="A553" s="190"/>
      <c r="B553" s="187"/>
      <c r="C553" s="181"/>
      <c r="D553" s="187"/>
      <c r="E553" s="344"/>
      <c r="F553" s="345"/>
      <c r="G553" s="113"/>
      <c r="H553" s="114"/>
      <c r="I553" s="114"/>
      <c r="J553" s="114"/>
      <c r="K553" s="114"/>
      <c r="L553" s="114"/>
      <c r="M553" s="114"/>
      <c r="N553" s="114"/>
      <c r="O553" s="114"/>
      <c r="P553" s="114"/>
      <c r="Q553" s="114"/>
      <c r="R553" s="114"/>
      <c r="S553" s="114"/>
      <c r="T553" s="114"/>
      <c r="U553" s="114"/>
      <c r="V553" s="114"/>
      <c r="W553" s="114"/>
      <c r="X553" s="115"/>
      <c r="Y553" s="216" t="s">
        <v>13</v>
      </c>
      <c r="Z553" s="217"/>
      <c r="AA553" s="218"/>
      <c r="AB553" s="584" t="s">
        <v>180</v>
      </c>
      <c r="AC553" s="584"/>
      <c r="AD553" s="584"/>
      <c r="AE553" s="342"/>
      <c r="AF553" s="214"/>
      <c r="AG553" s="214"/>
      <c r="AH553" s="343"/>
      <c r="AI553" s="342"/>
      <c r="AJ553" s="214"/>
      <c r="AK553" s="214"/>
      <c r="AL553" s="214"/>
      <c r="AM553" s="342"/>
      <c r="AN553" s="214"/>
      <c r="AO553" s="214"/>
      <c r="AP553" s="343"/>
      <c r="AQ553" s="342"/>
      <c r="AR553" s="214"/>
      <c r="AS553" s="214"/>
      <c r="AT553" s="343"/>
      <c r="AU553" s="214"/>
      <c r="AV553" s="214"/>
      <c r="AW553" s="214"/>
      <c r="AX553" s="215"/>
      <c r="AY553">
        <f t="shared" si="85"/>
        <v>0</v>
      </c>
    </row>
    <row r="554" spans="1:51" ht="18.75" hidden="1" customHeight="1" x14ac:dyDescent="0.15">
      <c r="A554" s="190"/>
      <c r="B554" s="187"/>
      <c r="C554" s="181"/>
      <c r="D554" s="187"/>
      <c r="E554" s="344" t="s">
        <v>241</v>
      </c>
      <c r="F554" s="345"/>
      <c r="G554" s="346"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7" t="s">
        <v>240</v>
      </c>
      <c r="AF554" s="338"/>
      <c r="AG554" s="338"/>
      <c r="AH554" s="339"/>
      <c r="AI554" s="340" t="s">
        <v>544</v>
      </c>
      <c r="AJ554" s="340"/>
      <c r="AK554" s="340"/>
      <c r="AL554" s="158"/>
      <c r="AM554" s="340" t="s">
        <v>545</v>
      </c>
      <c r="AN554" s="340"/>
      <c r="AO554" s="340"/>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4"/>
      <c r="F555" s="345"/>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7"/>
      <c r="AF555" s="207"/>
      <c r="AG555" s="136" t="s">
        <v>233</v>
      </c>
      <c r="AH555" s="137"/>
      <c r="AI555" s="341"/>
      <c r="AJ555" s="341"/>
      <c r="AK555" s="341"/>
      <c r="AL555" s="157"/>
      <c r="AM555" s="341"/>
      <c r="AN555" s="341"/>
      <c r="AO555" s="341"/>
      <c r="AP555" s="157"/>
      <c r="AQ555" s="256"/>
      <c r="AR555" s="207"/>
      <c r="AS555" s="136" t="s">
        <v>233</v>
      </c>
      <c r="AT555" s="137"/>
      <c r="AU555" s="207"/>
      <c r="AV555" s="207"/>
      <c r="AW555" s="136" t="s">
        <v>179</v>
      </c>
      <c r="AX555" s="196"/>
      <c r="AY555">
        <f>$AY$554</f>
        <v>0</v>
      </c>
    </row>
    <row r="556" spans="1:51" ht="23.25" hidden="1" customHeight="1" x14ac:dyDescent="0.15">
      <c r="A556" s="190"/>
      <c r="B556" s="187"/>
      <c r="C556" s="181"/>
      <c r="D556" s="187"/>
      <c r="E556" s="344"/>
      <c r="F556" s="345"/>
      <c r="G556" s="107"/>
      <c r="H556" s="108"/>
      <c r="I556" s="108"/>
      <c r="J556" s="108"/>
      <c r="K556" s="108"/>
      <c r="L556" s="108"/>
      <c r="M556" s="108"/>
      <c r="N556" s="108"/>
      <c r="O556" s="108"/>
      <c r="P556" s="108"/>
      <c r="Q556" s="108"/>
      <c r="R556" s="108"/>
      <c r="S556" s="108"/>
      <c r="T556" s="108"/>
      <c r="U556" s="108"/>
      <c r="V556" s="108"/>
      <c r="W556" s="108"/>
      <c r="X556" s="109"/>
      <c r="Y556" s="208" t="s">
        <v>12</v>
      </c>
      <c r="Z556" s="209"/>
      <c r="AA556" s="210"/>
      <c r="AB556" s="220"/>
      <c r="AC556" s="220"/>
      <c r="AD556" s="220"/>
      <c r="AE556" s="342"/>
      <c r="AF556" s="214"/>
      <c r="AG556" s="214"/>
      <c r="AH556" s="214"/>
      <c r="AI556" s="342"/>
      <c r="AJ556" s="214"/>
      <c r="AK556" s="214"/>
      <c r="AL556" s="214"/>
      <c r="AM556" s="342"/>
      <c r="AN556" s="214"/>
      <c r="AO556" s="214"/>
      <c r="AP556" s="343"/>
      <c r="AQ556" s="342"/>
      <c r="AR556" s="214"/>
      <c r="AS556" s="214"/>
      <c r="AT556" s="343"/>
      <c r="AU556" s="214"/>
      <c r="AV556" s="214"/>
      <c r="AW556" s="214"/>
      <c r="AX556" s="215"/>
      <c r="AY556">
        <f t="shared" ref="AY556:AY558" si="86">$AY$554</f>
        <v>0</v>
      </c>
    </row>
    <row r="557" spans="1:51" ht="23.25" hidden="1" customHeight="1" x14ac:dyDescent="0.15">
      <c r="A557" s="190"/>
      <c r="B557" s="187"/>
      <c r="C557" s="181"/>
      <c r="D557" s="187"/>
      <c r="E557" s="344"/>
      <c r="F557" s="345"/>
      <c r="G557" s="110"/>
      <c r="H557" s="111"/>
      <c r="I557" s="111"/>
      <c r="J557" s="111"/>
      <c r="K557" s="111"/>
      <c r="L557" s="111"/>
      <c r="M557" s="111"/>
      <c r="N557" s="111"/>
      <c r="O557" s="111"/>
      <c r="P557" s="111"/>
      <c r="Q557" s="111"/>
      <c r="R557" s="111"/>
      <c r="S557" s="111"/>
      <c r="T557" s="111"/>
      <c r="U557" s="111"/>
      <c r="V557" s="111"/>
      <c r="W557" s="111"/>
      <c r="X557" s="112"/>
      <c r="Y557" s="216" t="s">
        <v>54</v>
      </c>
      <c r="Z557" s="217"/>
      <c r="AA557" s="218"/>
      <c r="AB557" s="212"/>
      <c r="AC557" s="212"/>
      <c r="AD557" s="212"/>
      <c r="AE557" s="342"/>
      <c r="AF557" s="214"/>
      <c r="AG557" s="214"/>
      <c r="AH557" s="343"/>
      <c r="AI557" s="342"/>
      <c r="AJ557" s="214"/>
      <c r="AK557" s="214"/>
      <c r="AL557" s="214"/>
      <c r="AM557" s="342"/>
      <c r="AN557" s="214"/>
      <c r="AO557" s="214"/>
      <c r="AP557" s="343"/>
      <c r="AQ557" s="342"/>
      <c r="AR557" s="214"/>
      <c r="AS557" s="214"/>
      <c r="AT557" s="343"/>
      <c r="AU557" s="214"/>
      <c r="AV557" s="214"/>
      <c r="AW557" s="214"/>
      <c r="AX557" s="215"/>
      <c r="AY557">
        <f t="shared" si="86"/>
        <v>0</v>
      </c>
    </row>
    <row r="558" spans="1:51" ht="23.25" hidden="1" customHeight="1" x14ac:dyDescent="0.15">
      <c r="A558" s="190"/>
      <c r="B558" s="187"/>
      <c r="C558" s="181"/>
      <c r="D558" s="187"/>
      <c r="E558" s="344"/>
      <c r="F558" s="345"/>
      <c r="G558" s="113"/>
      <c r="H558" s="114"/>
      <c r="I558" s="114"/>
      <c r="J558" s="114"/>
      <c r="K558" s="114"/>
      <c r="L558" s="114"/>
      <c r="M558" s="114"/>
      <c r="N558" s="114"/>
      <c r="O558" s="114"/>
      <c r="P558" s="114"/>
      <c r="Q558" s="114"/>
      <c r="R558" s="114"/>
      <c r="S558" s="114"/>
      <c r="T558" s="114"/>
      <c r="U558" s="114"/>
      <c r="V558" s="114"/>
      <c r="W558" s="114"/>
      <c r="X558" s="115"/>
      <c r="Y558" s="216" t="s">
        <v>13</v>
      </c>
      <c r="Z558" s="217"/>
      <c r="AA558" s="218"/>
      <c r="AB558" s="584" t="s">
        <v>180</v>
      </c>
      <c r="AC558" s="584"/>
      <c r="AD558" s="584"/>
      <c r="AE558" s="342"/>
      <c r="AF558" s="214"/>
      <c r="AG558" s="214"/>
      <c r="AH558" s="343"/>
      <c r="AI558" s="342"/>
      <c r="AJ558" s="214"/>
      <c r="AK558" s="214"/>
      <c r="AL558" s="214"/>
      <c r="AM558" s="342"/>
      <c r="AN558" s="214"/>
      <c r="AO558" s="214"/>
      <c r="AP558" s="343"/>
      <c r="AQ558" s="342"/>
      <c r="AR558" s="214"/>
      <c r="AS558" s="214"/>
      <c r="AT558" s="343"/>
      <c r="AU558" s="214"/>
      <c r="AV558" s="214"/>
      <c r="AW558" s="214"/>
      <c r="AX558" s="215"/>
      <c r="AY558">
        <f t="shared" si="86"/>
        <v>0</v>
      </c>
    </row>
    <row r="559" spans="1:51" ht="18.75" hidden="1" customHeight="1" x14ac:dyDescent="0.15">
      <c r="A559" s="190"/>
      <c r="B559" s="187"/>
      <c r="C559" s="181"/>
      <c r="D559" s="187"/>
      <c r="E559" s="344" t="s">
        <v>241</v>
      </c>
      <c r="F559" s="345"/>
      <c r="G559" s="346"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7" t="s">
        <v>240</v>
      </c>
      <c r="AF559" s="338"/>
      <c r="AG559" s="338"/>
      <c r="AH559" s="339"/>
      <c r="AI559" s="340" t="s">
        <v>544</v>
      </c>
      <c r="AJ559" s="340"/>
      <c r="AK559" s="340"/>
      <c r="AL559" s="158"/>
      <c r="AM559" s="340" t="s">
        <v>545</v>
      </c>
      <c r="AN559" s="340"/>
      <c r="AO559" s="340"/>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4"/>
      <c r="F560" s="345"/>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7"/>
      <c r="AF560" s="207"/>
      <c r="AG560" s="136" t="s">
        <v>233</v>
      </c>
      <c r="AH560" s="137"/>
      <c r="AI560" s="341"/>
      <c r="AJ560" s="341"/>
      <c r="AK560" s="341"/>
      <c r="AL560" s="157"/>
      <c r="AM560" s="341"/>
      <c r="AN560" s="341"/>
      <c r="AO560" s="341"/>
      <c r="AP560" s="157"/>
      <c r="AQ560" s="256"/>
      <c r="AR560" s="207"/>
      <c r="AS560" s="136" t="s">
        <v>233</v>
      </c>
      <c r="AT560" s="137"/>
      <c r="AU560" s="207"/>
      <c r="AV560" s="207"/>
      <c r="AW560" s="136" t="s">
        <v>179</v>
      </c>
      <c r="AX560" s="196"/>
      <c r="AY560">
        <f>$AY$559</f>
        <v>0</v>
      </c>
    </row>
    <row r="561" spans="1:51" ht="23.25" hidden="1" customHeight="1" x14ac:dyDescent="0.15">
      <c r="A561" s="190"/>
      <c r="B561" s="187"/>
      <c r="C561" s="181"/>
      <c r="D561" s="187"/>
      <c r="E561" s="344"/>
      <c r="F561" s="345"/>
      <c r="G561" s="107"/>
      <c r="H561" s="108"/>
      <c r="I561" s="108"/>
      <c r="J561" s="108"/>
      <c r="K561" s="108"/>
      <c r="L561" s="108"/>
      <c r="M561" s="108"/>
      <c r="N561" s="108"/>
      <c r="O561" s="108"/>
      <c r="P561" s="108"/>
      <c r="Q561" s="108"/>
      <c r="R561" s="108"/>
      <c r="S561" s="108"/>
      <c r="T561" s="108"/>
      <c r="U561" s="108"/>
      <c r="V561" s="108"/>
      <c r="W561" s="108"/>
      <c r="X561" s="109"/>
      <c r="Y561" s="208" t="s">
        <v>12</v>
      </c>
      <c r="Z561" s="209"/>
      <c r="AA561" s="210"/>
      <c r="AB561" s="220"/>
      <c r="AC561" s="220"/>
      <c r="AD561" s="220"/>
      <c r="AE561" s="342"/>
      <c r="AF561" s="214"/>
      <c r="AG561" s="214"/>
      <c r="AH561" s="214"/>
      <c r="AI561" s="342"/>
      <c r="AJ561" s="214"/>
      <c r="AK561" s="214"/>
      <c r="AL561" s="214"/>
      <c r="AM561" s="342"/>
      <c r="AN561" s="214"/>
      <c r="AO561" s="214"/>
      <c r="AP561" s="343"/>
      <c r="AQ561" s="342"/>
      <c r="AR561" s="214"/>
      <c r="AS561" s="214"/>
      <c r="AT561" s="343"/>
      <c r="AU561" s="214"/>
      <c r="AV561" s="214"/>
      <c r="AW561" s="214"/>
      <c r="AX561" s="215"/>
      <c r="AY561">
        <f t="shared" ref="AY561:AY563" si="87">$AY$559</f>
        <v>0</v>
      </c>
    </row>
    <row r="562" spans="1:51" ht="23.25" hidden="1" customHeight="1" x14ac:dyDescent="0.15">
      <c r="A562" s="190"/>
      <c r="B562" s="187"/>
      <c r="C562" s="181"/>
      <c r="D562" s="187"/>
      <c r="E562" s="344"/>
      <c r="F562" s="345"/>
      <c r="G562" s="110"/>
      <c r="H562" s="111"/>
      <c r="I562" s="111"/>
      <c r="J562" s="111"/>
      <c r="K562" s="111"/>
      <c r="L562" s="111"/>
      <c r="M562" s="111"/>
      <c r="N562" s="111"/>
      <c r="O562" s="111"/>
      <c r="P562" s="111"/>
      <c r="Q562" s="111"/>
      <c r="R562" s="111"/>
      <c r="S562" s="111"/>
      <c r="T562" s="111"/>
      <c r="U562" s="111"/>
      <c r="V562" s="111"/>
      <c r="W562" s="111"/>
      <c r="X562" s="112"/>
      <c r="Y562" s="216" t="s">
        <v>54</v>
      </c>
      <c r="Z562" s="217"/>
      <c r="AA562" s="218"/>
      <c r="AB562" s="212"/>
      <c r="AC562" s="212"/>
      <c r="AD562" s="212"/>
      <c r="AE562" s="342"/>
      <c r="AF562" s="214"/>
      <c r="AG562" s="214"/>
      <c r="AH562" s="343"/>
      <c r="AI562" s="342"/>
      <c r="AJ562" s="214"/>
      <c r="AK562" s="214"/>
      <c r="AL562" s="214"/>
      <c r="AM562" s="342"/>
      <c r="AN562" s="214"/>
      <c r="AO562" s="214"/>
      <c r="AP562" s="343"/>
      <c r="AQ562" s="342"/>
      <c r="AR562" s="214"/>
      <c r="AS562" s="214"/>
      <c r="AT562" s="343"/>
      <c r="AU562" s="214"/>
      <c r="AV562" s="214"/>
      <c r="AW562" s="214"/>
      <c r="AX562" s="215"/>
      <c r="AY562">
        <f t="shared" si="87"/>
        <v>0</v>
      </c>
    </row>
    <row r="563" spans="1:51" ht="23.25" hidden="1" customHeight="1" x14ac:dyDescent="0.15">
      <c r="A563" s="190"/>
      <c r="B563" s="187"/>
      <c r="C563" s="181"/>
      <c r="D563" s="187"/>
      <c r="E563" s="344"/>
      <c r="F563" s="345"/>
      <c r="G563" s="113"/>
      <c r="H563" s="114"/>
      <c r="I563" s="114"/>
      <c r="J563" s="114"/>
      <c r="K563" s="114"/>
      <c r="L563" s="114"/>
      <c r="M563" s="114"/>
      <c r="N563" s="114"/>
      <c r="O563" s="114"/>
      <c r="P563" s="114"/>
      <c r="Q563" s="114"/>
      <c r="R563" s="114"/>
      <c r="S563" s="114"/>
      <c r="T563" s="114"/>
      <c r="U563" s="114"/>
      <c r="V563" s="114"/>
      <c r="W563" s="114"/>
      <c r="X563" s="115"/>
      <c r="Y563" s="216" t="s">
        <v>13</v>
      </c>
      <c r="Z563" s="217"/>
      <c r="AA563" s="218"/>
      <c r="AB563" s="584" t="s">
        <v>180</v>
      </c>
      <c r="AC563" s="584"/>
      <c r="AD563" s="584"/>
      <c r="AE563" s="342"/>
      <c r="AF563" s="214"/>
      <c r="AG563" s="214"/>
      <c r="AH563" s="343"/>
      <c r="AI563" s="342"/>
      <c r="AJ563" s="214"/>
      <c r="AK563" s="214"/>
      <c r="AL563" s="214"/>
      <c r="AM563" s="342"/>
      <c r="AN563" s="214"/>
      <c r="AO563" s="214"/>
      <c r="AP563" s="343"/>
      <c r="AQ563" s="342"/>
      <c r="AR563" s="214"/>
      <c r="AS563" s="214"/>
      <c r="AT563" s="343"/>
      <c r="AU563" s="214"/>
      <c r="AV563" s="214"/>
      <c r="AW563" s="214"/>
      <c r="AX563" s="215"/>
      <c r="AY563">
        <f t="shared" si="87"/>
        <v>0</v>
      </c>
    </row>
    <row r="564" spans="1:51" ht="18.75" hidden="1" customHeight="1" x14ac:dyDescent="0.15">
      <c r="A564" s="190"/>
      <c r="B564" s="187"/>
      <c r="C564" s="181"/>
      <c r="D564" s="187"/>
      <c r="E564" s="344" t="s">
        <v>242</v>
      </c>
      <c r="F564" s="345"/>
      <c r="G564" s="346"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7" t="s">
        <v>240</v>
      </c>
      <c r="AF564" s="338"/>
      <c r="AG564" s="338"/>
      <c r="AH564" s="339"/>
      <c r="AI564" s="340" t="s">
        <v>544</v>
      </c>
      <c r="AJ564" s="340"/>
      <c r="AK564" s="340"/>
      <c r="AL564" s="158"/>
      <c r="AM564" s="340" t="s">
        <v>545</v>
      </c>
      <c r="AN564" s="340"/>
      <c r="AO564" s="340"/>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4"/>
      <c r="F565" s="345"/>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7"/>
      <c r="AF565" s="207"/>
      <c r="AG565" s="136" t="s">
        <v>233</v>
      </c>
      <c r="AH565" s="137"/>
      <c r="AI565" s="341"/>
      <c r="AJ565" s="341"/>
      <c r="AK565" s="341"/>
      <c r="AL565" s="157"/>
      <c r="AM565" s="341"/>
      <c r="AN565" s="341"/>
      <c r="AO565" s="341"/>
      <c r="AP565" s="157"/>
      <c r="AQ565" s="256"/>
      <c r="AR565" s="207"/>
      <c r="AS565" s="136" t="s">
        <v>233</v>
      </c>
      <c r="AT565" s="137"/>
      <c r="AU565" s="207"/>
      <c r="AV565" s="207"/>
      <c r="AW565" s="136" t="s">
        <v>179</v>
      </c>
      <c r="AX565" s="196"/>
      <c r="AY565">
        <f>$AY$564</f>
        <v>0</v>
      </c>
    </row>
    <row r="566" spans="1:51" ht="23.25" hidden="1" customHeight="1" x14ac:dyDescent="0.15">
      <c r="A566" s="190"/>
      <c r="B566" s="187"/>
      <c r="C566" s="181"/>
      <c r="D566" s="187"/>
      <c r="E566" s="344"/>
      <c r="F566" s="345"/>
      <c r="G566" s="107"/>
      <c r="H566" s="108"/>
      <c r="I566" s="108"/>
      <c r="J566" s="108"/>
      <c r="K566" s="108"/>
      <c r="L566" s="108"/>
      <c r="M566" s="108"/>
      <c r="N566" s="108"/>
      <c r="O566" s="108"/>
      <c r="P566" s="108"/>
      <c r="Q566" s="108"/>
      <c r="R566" s="108"/>
      <c r="S566" s="108"/>
      <c r="T566" s="108"/>
      <c r="U566" s="108"/>
      <c r="V566" s="108"/>
      <c r="W566" s="108"/>
      <c r="X566" s="109"/>
      <c r="Y566" s="208" t="s">
        <v>12</v>
      </c>
      <c r="Z566" s="209"/>
      <c r="AA566" s="210"/>
      <c r="AB566" s="220"/>
      <c r="AC566" s="220"/>
      <c r="AD566" s="220"/>
      <c r="AE566" s="342"/>
      <c r="AF566" s="214"/>
      <c r="AG566" s="214"/>
      <c r="AH566" s="214"/>
      <c r="AI566" s="342"/>
      <c r="AJ566" s="214"/>
      <c r="AK566" s="214"/>
      <c r="AL566" s="214"/>
      <c r="AM566" s="342"/>
      <c r="AN566" s="214"/>
      <c r="AO566" s="214"/>
      <c r="AP566" s="343"/>
      <c r="AQ566" s="342"/>
      <c r="AR566" s="214"/>
      <c r="AS566" s="214"/>
      <c r="AT566" s="343"/>
      <c r="AU566" s="214"/>
      <c r="AV566" s="214"/>
      <c r="AW566" s="214"/>
      <c r="AX566" s="215"/>
      <c r="AY566">
        <f t="shared" ref="AY566:AY568" si="88">$AY$564</f>
        <v>0</v>
      </c>
    </row>
    <row r="567" spans="1:51" ht="23.25" hidden="1" customHeight="1" x14ac:dyDescent="0.15">
      <c r="A567" s="190"/>
      <c r="B567" s="187"/>
      <c r="C567" s="181"/>
      <c r="D567" s="187"/>
      <c r="E567" s="344"/>
      <c r="F567" s="345"/>
      <c r="G567" s="110"/>
      <c r="H567" s="111"/>
      <c r="I567" s="111"/>
      <c r="J567" s="111"/>
      <c r="K567" s="111"/>
      <c r="L567" s="111"/>
      <c r="M567" s="111"/>
      <c r="N567" s="111"/>
      <c r="O567" s="111"/>
      <c r="P567" s="111"/>
      <c r="Q567" s="111"/>
      <c r="R567" s="111"/>
      <c r="S567" s="111"/>
      <c r="T567" s="111"/>
      <c r="U567" s="111"/>
      <c r="V567" s="111"/>
      <c r="W567" s="111"/>
      <c r="X567" s="112"/>
      <c r="Y567" s="216" t="s">
        <v>54</v>
      </c>
      <c r="Z567" s="217"/>
      <c r="AA567" s="218"/>
      <c r="AB567" s="212"/>
      <c r="AC567" s="212"/>
      <c r="AD567" s="212"/>
      <c r="AE567" s="342"/>
      <c r="AF567" s="214"/>
      <c r="AG567" s="214"/>
      <c r="AH567" s="343"/>
      <c r="AI567" s="342"/>
      <c r="AJ567" s="214"/>
      <c r="AK567" s="214"/>
      <c r="AL567" s="214"/>
      <c r="AM567" s="342"/>
      <c r="AN567" s="214"/>
      <c r="AO567" s="214"/>
      <c r="AP567" s="343"/>
      <c r="AQ567" s="342"/>
      <c r="AR567" s="214"/>
      <c r="AS567" s="214"/>
      <c r="AT567" s="343"/>
      <c r="AU567" s="214"/>
      <c r="AV567" s="214"/>
      <c r="AW567" s="214"/>
      <c r="AX567" s="215"/>
      <c r="AY567">
        <f t="shared" si="88"/>
        <v>0</v>
      </c>
    </row>
    <row r="568" spans="1:51" ht="23.25" hidden="1" customHeight="1" x14ac:dyDescent="0.15">
      <c r="A568" s="190"/>
      <c r="B568" s="187"/>
      <c r="C568" s="181"/>
      <c r="D568" s="187"/>
      <c r="E568" s="344"/>
      <c r="F568" s="345"/>
      <c r="G568" s="113"/>
      <c r="H568" s="114"/>
      <c r="I568" s="114"/>
      <c r="J568" s="114"/>
      <c r="K568" s="114"/>
      <c r="L568" s="114"/>
      <c r="M568" s="114"/>
      <c r="N568" s="114"/>
      <c r="O568" s="114"/>
      <c r="P568" s="114"/>
      <c r="Q568" s="114"/>
      <c r="R568" s="114"/>
      <c r="S568" s="114"/>
      <c r="T568" s="114"/>
      <c r="U568" s="114"/>
      <c r="V568" s="114"/>
      <c r="W568" s="114"/>
      <c r="X568" s="115"/>
      <c r="Y568" s="216" t="s">
        <v>13</v>
      </c>
      <c r="Z568" s="217"/>
      <c r="AA568" s="218"/>
      <c r="AB568" s="584" t="s">
        <v>14</v>
      </c>
      <c r="AC568" s="584"/>
      <c r="AD568" s="584"/>
      <c r="AE568" s="342"/>
      <c r="AF568" s="214"/>
      <c r="AG568" s="214"/>
      <c r="AH568" s="343"/>
      <c r="AI568" s="342"/>
      <c r="AJ568" s="214"/>
      <c r="AK568" s="214"/>
      <c r="AL568" s="214"/>
      <c r="AM568" s="342"/>
      <c r="AN568" s="214"/>
      <c r="AO568" s="214"/>
      <c r="AP568" s="343"/>
      <c r="AQ568" s="342"/>
      <c r="AR568" s="214"/>
      <c r="AS568" s="214"/>
      <c r="AT568" s="343"/>
      <c r="AU568" s="214"/>
      <c r="AV568" s="214"/>
      <c r="AW568" s="214"/>
      <c r="AX568" s="215"/>
      <c r="AY568">
        <f t="shared" si="88"/>
        <v>0</v>
      </c>
    </row>
    <row r="569" spans="1:51" ht="18.75" hidden="1" customHeight="1" x14ac:dyDescent="0.15">
      <c r="A569" s="190"/>
      <c r="B569" s="187"/>
      <c r="C569" s="181"/>
      <c r="D569" s="187"/>
      <c r="E569" s="344" t="s">
        <v>242</v>
      </c>
      <c r="F569" s="345"/>
      <c r="G569" s="346"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7" t="s">
        <v>240</v>
      </c>
      <c r="AF569" s="338"/>
      <c r="AG569" s="338"/>
      <c r="AH569" s="339"/>
      <c r="AI569" s="340" t="s">
        <v>544</v>
      </c>
      <c r="AJ569" s="340"/>
      <c r="AK569" s="340"/>
      <c r="AL569" s="158"/>
      <c r="AM569" s="340" t="s">
        <v>545</v>
      </c>
      <c r="AN569" s="340"/>
      <c r="AO569" s="340"/>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4"/>
      <c r="F570" s="345"/>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7"/>
      <c r="AF570" s="207"/>
      <c r="AG570" s="136" t="s">
        <v>233</v>
      </c>
      <c r="AH570" s="137"/>
      <c r="AI570" s="341"/>
      <c r="AJ570" s="341"/>
      <c r="AK570" s="341"/>
      <c r="AL570" s="157"/>
      <c r="AM570" s="341"/>
      <c r="AN570" s="341"/>
      <c r="AO570" s="341"/>
      <c r="AP570" s="157"/>
      <c r="AQ570" s="256"/>
      <c r="AR570" s="207"/>
      <c r="AS570" s="136" t="s">
        <v>233</v>
      </c>
      <c r="AT570" s="137"/>
      <c r="AU570" s="207"/>
      <c r="AV570" s="207"/>
      <c r="AW570" s="136" t="s">
        <v>179</v>
      </c>
      <c r="AX570" s="196"/>
      <c r="AY570">
        <f>$AY$569</f>
        <v>0</v>
      </c>
    </row>
    <row r="571" spans="1:51" ht="23.25" hidden="1" customHeight="1" x14ac:dyDescent="0.15">
      <c r="A571" s="190"/>
      <c r="B571" s="187"/>
      <c r="C571" s="181"/>
      <c r="D571" s="187"/>
      <c r="E571" s="344"/>
      <c r="F571" s="345"/>
      <c r="G571" s="107"/>
      <c r="H571" s="108"/>
      <c r="I571" s="108"/>
      <c r="J571" s="108"/>
      <c r="K571" s="108"/>
      <c r="L571" s="108"/>
      <c r="M571" s="108"/>
      <c r="N571" s="108"/>
      <c r="O571" s="108"/>
      <c r="P571" s="108"/>
      <c r="Q571" s="108"/>
      <c r="R571" s="108"/>
      <c r="S571" s="108"/>
      <c r="T571" s="108"/>
      <c r="U571" s="108"/>
      <c r="V571" s="108"/>
      <c r="W571" s="108"/>
      <c r="X571" s="109"/>
      <c r="Y571" s="208" t="s">
        <v>12</v>
      </c>
      <c r="Z571" s="209"/>
      <c r="AA571" s="210"/>
      <c r="AB571" s="220"/>
      <c r="AC571" s="220"/>
      <c r="AD571" s="220"/>
      <c r="AE571" s="342"/>
      <c r="AF571" s="214"/>
      <c r="AG571" s="214"/>
      <c r="AH571" s="214"/>
      <c r="AI571" s="342"/>
      <c r="AJ571" s="214"/>
      <c r="AK571" s="214"/>
      <c r="AL571" s="214"/>
      <c r="AM571" s="342"/>
      <c r="AN571" s="214"/>
      <c r="AO571" s="214"/>
      <c r="AP571" s="343"/>
      <c r="AQ571" s="342"/>
      <c r="AR571" s="214"/>
      <c r="AS571" s="214"/>
      <c r="AT571" s="343"/>
      <c r="AU571" s="214"/>
      <c r="AV571" s="214"/>
      <c r="AW571" s="214"/>
      <c r="AX571" s="215"/>
      <c r="AY571">
        <f t="shared" ref="AY571:AY573" si="89">$AY$569</f>
        <v>0</v>
      </c>
    </row>
    <row r="572" spans="1:51" ht="23.25" hidden="1" customHeight="1" x14ac:dyDescent="0.15">
      <c r="A572" s="190"/>
      <c r="B572" s="187"/>
      <c r="C572" s="181"/>
      <c r="D572" s="187"/>
      <c r="E572" s="344"/>
      <c r="F572" s="345"/>
      <c r="G572" s="110"/>
      <c r="H572" s="111"/>
      <c r="I572" s="111"/>
      <c r="J572" s="111"/>
      <c r="K572" s="111"/>
      <c r="L572" s="111"/>
      <c r="M572" s="111"/>
      <c r="N572" s="111"/>
      <c r="O572" s="111"/>
      <c r="P572" s="111"/>
      <c r="Q572" s="111"/>
      <c r="R572" s="111"/>
      <c r="S572" s="111"/>
      <c r="T572" s="111"/>
      <c r="U572" s="111"/>
      <c r="V572" s="111"/>
      <c r="W572" s="111"/>
      <c r="X572" s="112"/>
      <c r="Y572" s="216" t="s">
        <v>54</v>
      </c>
      <c r="Z572" s="217"/>
      <c r="AA572" s="218"/>
      <c r="AB572" s="212"/>
      <c r="AC572" s="212"/>
      <c r="AD572" s="212"/>
      <c r="AE572" s="342"/>
      <c r="AF572" s="214"/>
      <c r="AG572" s="214"/>
      <c r="AH572" s="343"/>
      <c r="AI572" s="342"/>
      <c r="AJ572" s="214"/>
      <c r="AK572" s="214"/>
      <c r="AL572" s="214"/>
      <c r="AM572" s="342"/>
      <c r="AN572" s="214"/>
      <c r="AO572" s="214"/>
      <c r="AP572" s="343"/>
      <c r="AQ572" s="342"/>
      <c r="AR572" s="214"/>
      <c r="AS572" s="214"/>
      <c r="AT572" s="343"/>
      <c r="AU572" s="214"/>
      <c r="AV572" s="214"/>
      <c r="AW572" s="214"/>
      <c r="AX572" s="215"/>
      <c r="AY572">
        <f t="shared" si="89"/>
        <v>0</v>
      </c>
    </row>
    <row r="573" spans="1:51" ht="23.25" hidden="1" customHeight="1" x14ac:dyDescent="0.15">
      <c r="A573" s="190"/>
      <c r="B573" s="187"/>
      <c r="C573" s="181"/>
      <c r="D573" s="187"/>
      <c r="E573" s="344"/>
      <c r="F573" s="345"/>
      <c r="G573" s="113"/>
      <c r="H573" s="114"/>
      <c r="I573" s="114"/>
      <c r="J573" s="114"/>
      <c r="K573" s="114"/>
      <c r="L573" s="114"/>
      <c r="M573" s="114"/>
      <c r="N573" s="114"/>
      <c r="O573" s="114"/>
      <c r="P573" s="114"/>
      <c r="Q573" s="114"/>
      <c r="R573" s="114"/>
      <c r="S573" s="114"/>
      <c r="T573" s="114"/>
      <c r="U573" s="114"/>
      <c r="V573" s="114"/>
      <c r="W573" s="114"/>
      <c r="X573" s="115"/>
      <c r="Y573" s="216" t="s">
        <v>13</v>
      </c>
      <c r="Z573" s="217"/>
      <c r="AA573" s="218"/>
      <c r="AB573" s="584" t="s">
        <v>14</v>
      </c>
      <c r="AC573" s="584"/>
      <c r="AD573" s="584"/>
      <c r="AE573" s="342"/>
      <c r="AF573" s="214"/>
      <c r="AG573" s="214"/>
      <c r="AH573" s="343"/>
      <c r="AI573" s="342"/>
      <c r="AJ573" s="214"/>
      <c r="AK573" s="214"/>
      <c r="AL573" s="214"/>
      <c r="AM573" s="342"/>
      <c r="AN573" s="214"/>
      <c r="AO573" s="214"/>
      <c r="AP573" s="343"/>
      <c r="AQ573" s="342"/>
      <c r="AR573" s="214"/>
      <c r="AS573" s="214"/>
      <c r="AT573" s="343"/>
      <c r="AU573" s="214"/>
      <c r="AV573" s="214"/>
      <c r="AW573" s="214"/>
      <c r="AX573" s="215"/>
      <c r="AY573">
        <f t="shared" si="89"/>
        <v>0</v>
      </c>
    </row>
    <row r="574" spans="1:51" ht="18.75" hidden="1" customHeight="1" x14ac:dyDescent="0.15">
      <c r="A574" s="190"/>
      <c r="B574" s="187"/>
      <c r="C574" s="181"/>
      <c r="D574" s="187"/>
      <c r="E574" s="344" t="s">
        <v>242</v>
      </c>
      <c r="F574" s="345"/>
      <c r="G574" s="346"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7" t="s">
        <v>240</v>
      </c>
      <c r="AF574" s="338"/>
      <c r="AG574" s="338"/>
      <c r="AH574" s="339"/>
      <c r="AI574" s="340" t="s">
        <v>544</v>
      </c>
      <c r="AJ574" s="340"/>
      <c r="AK574" s="340"/>
      <c r="AL574" s="158"/>
      <c r="AM574" s="340" t="s">
        <v>545</v>
      </c>
      <c r="AN574" s="340"/>
      <c r="AO574" s="340"/>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4"/>
      <c r="F575" s="345"/>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7"/>
      <c r="AF575" s="207"/>
      <c r="AG575" s="136" t="s">
        <v>233</v>
      </c>
      <c r="AH575" s="137"/>
      <c r="AI575" s="341"/>
      <c r="AJ575" s="341"/>
      <c r="AK575" s="341"/>
      <c r="AL575" s="157"/>
      <c r="AM575" s="341"/>
      <c r="AN575" s="341"/>
      <c r="AO575" s="341"/>
      <c r="AP575" s="157"/>
      <c r="AQ575" s="256"/>
      <c r="AR575" s="207"/>
      <c r="AS575" s="136" t="s">
        <v>233</v>
      </c>
      <c r="AT575" s="137"/>
      <c r="AU575" s="207"/>
      <c r="AV575" s="207"/>
      <c r="AW575" s="136" t="s">
        <v>179</v>
      </c>
      <c r="AX575" s="196"/>
      <c r="AY575">
        <f>$AY$574</f>
        <v>0</v>
      </c>
    </row>
    <row r="576" spans="1:51" ht="23.25" hidden="1" customHeight="1" x14ac:dyDescent="0.15">
      <c r="A576" s="190"/>
      <c r="B576" s="187"/>
      <c r="C576" s="181"/>
      <c r="D576" s="187"/>
      <c r="E576" s="344"/>
      <c r="F576" s="345"/>
      <c r="G576" s="107"/>
      <c r="H576" s="108"/>
      <c r="I576" s="108"/>
      <c r="J576" s="108"/>
      <c r="K576" s="108"/>
      <c r="L576" s="108"/>
      <c r="M576" s="108"/>
      <c r="N576" s="108"/>
      <c r="O576" s="108"/>
      <c r="P576" s="108"/>
      <c r="Q576" s="108"/>
      <c r="R576" s="108"/>
      <c r="S576" s="108"/>
      <c r="T576" s="108"/>
      <c r="U576" s="108"/>
      <c r="V576" s="108"/>
      <c r="W576" s="108"/>
      <c r="X576" s="109"/>
      <c r="Y576" s="208" t="s">
        <v>12</v>
      </c>
      <c r="Z576" s="209"/>
      <c r="AA576" s="210"/>
      <c r="AB576" s="220"/>
      <c r="AC576" s="220"/>
      <c r="AD576" s="220"/>
      <c r="AE576" s="342"/>
      <c r="AF576" s="214"/>
      <c r="AG576" s="214"/>
      <c r="AH576" s="214"/>
      <c r="AI576" s="342"/>
      <c r="AJ576" s="214"/>
      <c r="AK576" s="214"/>
      <c r="AL576" s="214"/>
      <c r="AM576" s="342"/>
      <c r="AN576" s="214"/>
      <c r="AO576" s="214"/>
      <c r="AP576" s="343"/>
      <c r="AQ576" s="342"/>
      <c r="AR576" s="214"/>
      <c r="AS576" s="214"/>
      <c r="AT576" s="343"/>
      <c r="AU576" s="214"/>
      <c r="AV576" s="214"/>
      <c r="AW576" s="214"/>
      <c r="AX576" s="215"/>
      <c r="AY576">
        <f t="shared" ref="AY576:AY578" si="90">$AY$574</f>
        <v>0</v>
      </c>
    </row>
    <row r="577" spans="1:51" ht="23.25" hidden="1" customHeight="1" x14ac:dyDescent="0.15">
      <c r="A577" s="190"/>
      <c r="B577" s="187"/>
      <c r="C577" s="181"/>
      <c r="D577" s="187"/>
      <c r="E577" s="344"/>
      <c r="F577" s="345"/>
      <c r="G577" s="110"/>
      <c r="H577" s="111"/>
      <c r="I577" s="111"/>
      <c r="J577" s="111"/>
      <c r="K577" s="111"/>
      <c r="L577" s="111"/>
      <c r="M577" s="111"/>
      <c r="N577" s="111"/>
      <c r="O577" s="111"/>
      <c r="P577" s="111"/>
      <c r="Q577" s="111"/>
      <c r="R577" s="111"/>
      <c r="S577" s="111"/>
      <c r="T577" s="111"/>
      <c r="U577" s="111"/>
      <c r="V577" s="111"/>
      <c r="W577" s="111"/>
      <c r="X577" s="112"/>
      <c r="Y577" s="216" t="s">
        <v>54</v>
      </c>
      <c r="Z577" s="217"/>
      <c r="AA577" s="218"/>
      <c r="AB577" s="212"/>
      <c r="AC577" s="212"/>
      <c r="AD577" s="212"/>
      <c r="AE577" s="342"/>
      <c r="AF577" s="214"/>
      <c r="AG577" s="214"/>
      <c r="AH577" s="343"/>
      <c r="AI577" s="342"/>
      <c r="AJ577" s="214"/>
      <c r="AK577" s="214"/>
      <c r="AL577" s="214"/>
      <c r="AM577" s="342"/>
      <c r="AN577" s="214"/>
      <c r="AO577" s="214"/>
      <c r="AP577" s="343"/>
      <c r="AQ577" s="342"/>
      <c r="AR577" s="214"/>
      <c r="AS577" s="214"/>
      <c r="AT577" s="343"/>
      <c r="AU577" s="214"/>
      <c r="AV577" s="214"/>
      <c r="AW577" s="214"/>
      <c r="AX577" s="215"/>
      <c r="AY577">
        <f t="shared" si="90"/>
        <v>0</v>
      </c>
    </row>
    <row r="578" spans="1:51" ht="23.25" hidden="1" customHeight="1" x14ac:dyDescent="0.15">
      <c r="A578" s="190"/>
      <c r="B578" s="187"/>
      <c r="C578" s="181"/>
      <c r="D578" s="187"/>
      <c r="E578" s="344"/>
      <c r="F578" s="345"/>
      <c r="G578" s="113"/>
      <c r="H578" s="114"/>
      <c r="I578" s="114"/>
      <c r="J578" s="114"/>
      <c r="K578" s="114"/>
      <c r="L578" s="114"/>
      <c r="M578" s="114"/>
      <c r="N578" s="114"/>
      <c r="O578" s="114"/>
      <c r="P578" s="114"/>
      <c r="Q578" s="114"/>
      <c r="R578" s="114"/>
      <c r="S578" s="114"/>
      <c r="T578" s="114"/>
      <c r="U578" s="114"/>
      <c r="V578" s="114"/>
      <c r="W578" s="114"/>
      <c r="X578" s="115"/>
      <c r="Y578" s="216" t="s">
        <v>13</v>
      </c>
      <c r="Z578" s="217"/>
      <c r="AA578" s="218"/>
      <c r="AB578" s="584" t="s">
        <v>14</v>
      </c>
      <c r="AC578" s="584"/>
      <c r="AD578" s="584"/>
      <c r="AE578" s="342"/>
      <c r="AF578" s="214"/>
      <c r="AG578" s="214"/>
      <c r="AH578" s="343"/>
      <c r="AI578" s="342"/>
      <c r="AJ578" s="214"/>
      <c r="AK578" s="214"/>
      <c r="AL578" s="214"/>
      <c r="AM578" s="342"/>
      <c r="AN578" s="214"/>
      <c r="AO578" s="214"/>
      <c r="AP578" s="343"/>
      <c r="AQ578" s="342"/>
      <c r="AR578" s="214"/>
      <c r="AS578" s="214"/>
      <c r="AT578" s="343"/>
      <c r="AU578" s="214"/>
      <c r="AV578" s="214"/>
      <c r="AW578" s="214"/>
      <c r="AX578" s="215"/>
      <c r="AY578">
        <f t="shared" si="90"/>
        <v>0</v>
      </c>
    </row>
    <row r="579" spans="1:51" ht="18.75" hidden="1" customHeight="1" x14ac:dyDescent="0.15">
      <c r="A579" s="190"/>
      <c r="B579" s="187"/>
      <c r="C579" s="181"/>
      <c r="D579" s="187"/>
      <c r="E579" s="344" t="s">
        <v>242</v>
      </c>
      <c r="F579" s="345"/>
      <c r="G579" s="346"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7" t="s">
        <v>240</v>
      </c>
      <c r="AF579" s="338"/>
      <c r="AG579" s="338"/>
      <c r="AH579" s="339"/>
      <c r="AI579" s="340" t="s">
        <v>544</v>
      </c>
      <c r="AJ579" s="340"/>
      <c r="AK579" s="340"/>
      <c r="AL579" s="158"/>
      <c r="AM579" s="340" t="s">
        <v>545</v>
      </c>
      <c r="AN579" s="340"/>
      <c r="AO579" s="340"/>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4"/>
      <c r="F580" s="345"/>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7"/>
      <c r="AF580" s="207"/>
      <c r="AG580" s="136" t="s">
        <v>233</v>
      </c>
      <c r="AH580" s="137"/>
      <c r="AI580" s="341"/>
      <c r="AJ580" s="341"/>
      <c r="AK580" s="341"/>
      <c r="AL580" s="157"/>
      <c r="AM580" s="341"/>
      <c r="AN580" s="341"/>
      <c r="AO580" s="341"/>
      <c r="AP580" s="157"/>
      <c r="AQ580" s="256"/>
      <c r="AR580" s="207"/>
      <c r="AS580" s="136" t="s">
        <v>233</v>
      </c>
      <c r="AT580" s="137"/>
      <c r="AU580" s="207"/>
      <c r="AV580" s="207"/>
      <c r="AW580" s="136" t="s">
        <v>179</v>
      </c>
      <c r="AX580" s="196"/>
      <c r="AY580">
        <f>$AY$579</f>
        <v>0</v>
      </c>
    </row>
    <row r="581" spans="1:51" ht="23.25" hidden="1" customHeight="1" x14ac:dyDescent="0.15">
      <c r="A581" s="190"/>
      <c r="B581" s="187"/>
      <c r="C581" s="181"/>
      <c r="D581" s="187"/>
      <c r="E581" s="344"/>
      <c r="F581" s="345"/>
      <c r="G581" s="107"/>
      <c r="H581" s="108"/>
      <c r="I581" s="108"/>
      <c r="J581" s="108"/>
      <c r="K581" s="108"/>
      <c r="L581" s="108"/>
      <c r="M581" s="108"/>
      <c r="N581" s="108"/>
      <c r="O581" s="108"/>
      <c r="P581" s="108"/>
      <c r="Q581" s="108"/>
      <c r="R581" s="108"/>
      <c r="S581" s="108"/>
      <c r="T581" s="108"/>
      <c r="U581" s="108"/>
      <c r="V581" s="108"/>
      <c r="W581" s="108"/>
      <c r="X581" s="109"/>
      <c r="Y581" s="208" t="s">
        <v>12</v>
      </c>
      <c r="Z581" s="209"/>
      <c r="AA581" s="210"/>
      <c r="AB581" s="220"/>
      <c r="AC581" s="220"/>
      <c r="AD581" s="220"/>
      <c r="AE581" s="342"/>
      <c r="AF581" s="214"/>
      <c r="AG581" s="214"/>
      <c r="AH581" s="214"/>
      <c r="AI581" s="342"/>
      <c r="AJ581" s="214"/>
      <c r="AK581" s="214"/>
      <c r="AL581" s="214"/>
      <c r="AM581" s="342"/>
      <c r="AN581" s="214"/>
      <c r="AO581" s="214"/>
      <c r="AP581" s="343"/>
      <c r="AQ581" s="342"/>
      <c r="AR581" s="214"/>
      <c r="AS581" s="214"/>
      <c r="AT581" s="343"/>
      <c r="AU581" s="214"/>
      <c r="AV581" s="214"/>
      <c r="AW581" s="214"/>
      <c r="AX581" s="215"/>
      <c r="AY581">
        <f t="shared" ref="AY581:AY583" si="91">$AY$579</f>
        <v>0</v>
      </c>
    </row>
    <row r="582" spans="1:51" ht="23.25" hidden="1" customHeight="1" x14ac:dyDescent="0.15">
      <c r="A582" s="190"/>
      <c r="B582" s="187"/>
      <c r="C582" s="181"/>
      <c r="D582" s="187"/>
      <c r="E582" s="344"/>
      <c r="F582" s="345"/>
      <c r="G582" s="110"/>
      <c r="H582" s="111"/>
      <c r="I582" s="111"/>
      <c r="J582" s="111"/>
      <c r="K582" s="111"/>
      <c r="L582" s="111"/>
      <c r="M582" s="111"/>
      <c r="N582" s="111"/>
      <c r="O582" s="111"/>
      <c r="P582" s="111"/>
      <c r="Q582" s="111"/>
      <c r="R582" s="111"/>
      <c r="S582" s="111"/>
      <c r="T582" s="111"/>
      <c r="U582" s="111"/>
      <c r="V582" s="111"/>
      <c r="W582" s="111"/>
      <c r="X582" s="112"/>
      <c r="Y582" s="216" t="s">
        <v>54</v>
      </c>
      <c r="Z582" s="217"/>
      <c r="AA582" s="218"/>
      <c r="AB582" s="212"/>
      <c r="AC582" s="212"/>
      <c r="AD582" s="212"/>
      <c r="AE582" s="342"/>
      <c r="AF582" s="214"/>
      <c r="AG582" s="214"/>
      <c r="AH582" s="343"/>
      <c r="AI582" s="342"/>
      <c r="AJ582" s="214"/>
      <c r="AK582" s="214"/>
      <c r="AL582" s="214"/>
      <c r="AM582" s="342"/>
      <c r="AN582" s="214"/>
      <c r="AO582" s="214"/>
      <c r="AP582" s="343"/>
      <c r="AQ582" s="342"/>
      <c r="AR582" s="214"/>
      <c r="AS582" s="214"/>
      <c r="AT582" s="343"/>
      <c r="AU582" s="214"/>
      <c r="AV582" s="214"/>
      <c r="AW582" s="214"/>
      <c r="AX582" s="215"/>
      <c r="AY582">
        <f t="shared" si="91"/>
        <v>0</v>
      </c>
    </row>
    <row r="583" spans="1:51" ht="23.25" hidden="1" customHeight="1" x14ac:dyDescent="0.15">
      <c r="A583" s="190"/>
      <c r="B583" s="187"/>
      <c r="C583" s="181"/>
      <c r="D583" s="187"/>
      <c r="E583" s="344"/>
      <c r="F583" s="345"/>
      <c r="G583" s="113"/>
      <c r="H583" s="114"/>
      <c r="I583" s="114"/>
      <c r="J583" s="114"/>
      <c r="K583" s="114"/>
      <c r="L583" s="114"/>
      <c r="M583" s="114"/>
      <c r="N583" s="114"/>
      <c r="O583" s="114"/>
      <c r="P583" s="114"/>
      <c r="Q583" s="114"/>
      <c r="R583" s="114"/>
      <c r="S583" s="114"/>
      <c r="T583" s="114"/>
      <c r="U583" s="114"/>
      <c r="V583" s="114"/>
      <c r="W583" s="114"/>
      <c r="X583" s="115"/>
      <c r="Y583" s="216" t="s">
        <v>13</v>
      </c>
      <c r="Z583" s="217"/>
      <c r="AA583" s="218"/>
      <c r="AB583" s="584" t="s">
        <v>14</v>
      </c>
      <c r="AC583" s="584"/>
      <c r="AD583" s="584"/>
      <c r="AE583" s="342"/>
      <c r="AF583" s="214"/>
      <c r="AG583" s="214"/>
      <c r="AH583" s="343"/>
      <c r="AI583" s="342"/>
      <c r="AJ583" s="214"/>
      <c r="AK583" s="214"/>
      <c r="AL583" s="214"/>
      <c r="AM583" s="342"/>
      <c r="AN583" s="214"/>
      <c r="AO583" s="214"/>
      <c r="AP583" s="343"/>
      <c r="AQ583" s="342"/>
      <c r="AR583" s="214"/>
      <c r="AS583" s="214"/>
      <c r="AT583" s="343"/>
      <c r="AU583" s="214"/>
      <c r="AV583" s="214"/>
      <c r="AW583" s="214"/>
      <c r="AX583" s="215"/>
      <c r="AY583">
        <f t="shared" si="91"/>
        <v>0</v>
      </c>
    </row>
    <row r="584" spans="1:51" ht="18.75" hidden="1" customHeight="1" x14ac:dyDescent="0.15">
      <c r="A584" s="190"/>
      <c r="B584" s="187"/>
      <c r="C584" s="181"/>
      <c r="D584" s="187"/>
      <c r="E584" s="344" t="s">
        <v>242</v>
      </c>
      <c r="F584" s="345"/>
      <c r="G584" s="346"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7" t="s">
        <v>240</v>
      </c>
      <c r="AF584" s="338"/>
      <c r="AG584" s="338"/>
      <c r="AH584" s="339"/>
      <c r="AI584" s="340" t="s">
        <v>544</v>
      </c>
      <c r="AJ584" s="340"/>
      <c r="AK584" s="340"/>
      <c r="AL584" s="158"/>
      <c r="AM584" s="340" t="s">
        <v>545</v>
      </c>
      <c r="AN584" s="340"/>
      <c r="AO584" s="340"/>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4"/>
      <c r="F585" s="345"/>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7"/>
      <c r="AF585" s="207"/>
      <c r="AG585" s="136" t="s">
        <v>233</v>
      </c>
      <c r="AH585" s="137"/>
      <c r="AI585" s="341"/>
      <c r="AJ585" s="341"/>
      <c r="AK585" s="341"/>
      <c r="AL585" s="157"/>
      <c r="AM585" s="341"/>
      <c r="AN585" s="341"/>
      <c r="AO585" s="341"/>
      <c r="AP585" s="157"/>
      <c r="AQ585" s="256"/>
      <c r="AR585" s="207"/>
      <c r="AS585" s="136" t="s">
        <v>233</v>
      </c>
      <c r="AT585" s="137"/>
      <c r="AU585" s="207"/>
      <c r="AV585" s="207"/>
      <c r="AW585" s="136" t="s">
        <v>179</v>
      </c>
      <c r="AX585" s="196"/>
      <c r="AY585">
        <f>$AY$584</f>
        <v>0</v>
      </c>
    </row>
    <row r="586" spans="1:51" ht="23.25" hidden="1" customHeight="1" x14ac:dyDescent="0.15">
      <c r="A586" s="190"/>
      <c r="B586" s="187"/>
      <c r="C586" s="181"/>
      <c r="D586" s="187"/>
      <c r="E586" s="344"/>
      <c r="F586" s="345"/>
      <c r="G586" s="107"/>
      <c r="H586" s="108"/>
      <c r="I586" s="108"/>
      <c r="J586" s="108"/>
      <c r="K586" s="108"/>
      <c r="L586" s="108"/>
      <c r="M586" s="108"/>
      <c r="N586" s="108"/>
      <c r="O586" s="108"/>
      <c r="P586" s="108"/>
      <c r="Q586" s="108"/>
      <c r="R586" s="108"/>
      <c r="S586" s="108"/>
      <c r="T586" s="108"/>
      <c r="U586" s="108"/>
      <c r="V586" s="108"/>
      <c r="W586" s="108"/>
      <c r="X586" s="109"/>
      <c r="Y586" s="208" t="s">
        <v>12</v>
      </c>
      <c r="Z586" s="209"/>
      <c r="AA586" s="210"/>
      <c r="AB586" s="220"/>
      <c r="AC586" s="220"/>
      <c r="AD586" s="220"/>
      <c r="AE586" s="342"/>
      <c r="AF586" s="214"/>
      <c r="AG586" s="214"/>
      <c r="AH586" s="214"/>
      <c r="AI586" s="342"/>
      <c r="AJ586" s="214"/>
      <c r="AK586" s="214"/>
      <c r="AL586" s="214"/>
      <c r="AM586" s="342"/>
      <c r="AN586" s="214"/>
      <c r="AO586" s="214"/>
      <c r="AP586" s="343"/>
      <c r="AQ586" s="342"/>
      <c r="AR586" s="214"/>
      <c r="AS586" s="214"/>
      <c r="AT586" s="343"/>
      <c r="AU586" s="214"/>
      <c r="AV586" s="214"/>
      <c r="AW586" s="214"/>
      <c r="AX586" s="215"/>
      <c r="AY586">
        <f t="shared" ref="AY586:AY588" si="92">$AY$584</f>
        <v>0</v>
      </c>
    </row>
    <row r="587" spans="1:51" ht="23.25" hidden="1" customHeight="1" x14ac:dyDescent="0.15">
      <c r="A587" s="190"/>
      <c r="B587" s="187"/>
      <c r="C587" s="181"/>
      <c r="D587" s="187"/>
      <c r="E587" s="344"/>
      <c r="F587" s="345"/>
      <c r="G587" s="110"/>
      <c r="H587" s="111"/>
      <c r="I587" s="111"/>
      <c r="J587" s="111"/>
      <c r="K587" s="111"/>
      <c r="L587" s="111"/>
      <c r="M587" s="111"/>
      <c r="N587" s="111"/>
      <c r="O587" s="111"/>
      <c r="P587" s="111"/>
      <c r="Q587" s="111"/>
      <c r="R587" s="111"/>
      <c r="S587" s="111"/>
      <c r="T587" s="111"/>
      <c r="U587" s="111"/>
      <c r="V587" s="111"/>
      <c r="W587" s="111"/>
      <c r="X587" s="112"/>
      <c r="Y587" s="216" t="s">
        <v>54</v>
      </c>
      <c r="Z587" s="217"/>
      <c r="AA587" s="218"/>
      <c r="AB587" s="212"/>
      <c r="AC587" s="212"/>
      <c r="AD587" s="212"/>
      <c r="AE587" s="342"/>
      <c r="AF587" s="214"/>
      <c r="AG587" s="214"/>
      <c r="AH587" s="343"/>
      <c r="AI587" s="342"/>
      <c r="AJ587" s="214"/>
      <c r="AK587" s="214"/>
      <c r="AL587" s="214"/>
      <c r="AM587" s="342"/>
      <c r="AN587" s="214"/>
      <c r="AO587" s="214"/>
      <c r="AP587" s="343"/>
      <c r="AQ587" s="342"/>
      <c r="AR587" s="214"/>
      <c r="AS587" s="214"/>
      <c r="AT587" s="343"/>
      <c r="AU587" s="214"/>
      <c r="AV587" s="214"/>
      <c r="AW587" s="214"/>
      <c r="AX587" s="215"/>
      <c r="AY587">
        <f t="shared" si="92"/>
        <v>0</v>
      </c>
    </row>
    <row r="588" spans="1:51" ht="23.25" hidden="1" customHeight="1" x14ac:dyDescent="0.15">
      <c r="A588" s="190"/>
      <c r="B588" s="187"/>
      <c r="C588" s="181"/>
      <c r="D588" s="187"/>
      <c r="E588" s="344"/>
      <c r="F588" s="345"/>
      <c r="G588" s="113"/>
      <c r="H588" s="114"/>
      <c r="I588" s="114"/>
      <c r="J588" s="114"/>
      <c r="K588" s="114"/>
      <c r="L588" s="114"/>
      <c r="M588" s="114"/>
      <c r="N588" s="114"/>
      <c r="O588" s="114"/>
      <c r="P588" s="114"/>
      <c r="Q588" s="114"/>
      <c r="R588" s="114"/>
      <c r="S588" s="114"/>
      <c r="T588" s="114"/>
      <c r="U588" s="114"/>
      <c r="V588" s="114"/>
      <c r="W588" s="114"/>
      <c r="X588" s="115"/>
      <c r="Y588" s="216" t="s">
        <v>13</v>
      </c>
      <c r="Z588" s="217"/>
      <c r="AA588" s="218"/>
      <c r="AB588" s="584" t="s">
        <v>14</v>
      </c>
      <c r="AC588" s="584"/>
      <c r="AD588" s="584"/>
      <c r="AE588" s="342"/>
      <c r="AF588" s="214"/>
      <c r="AG588" s="214"/>
      <c r="AH588" s="343"/>
      <c r="AI588" s="342"/>
      <c r="AJ588" s="214"/>
      <c r="AK588" s="214"/>
      <c r="AL588" s="214"/>
      <c r="AM588" s="342"/>
      <c r="AN588" s="214"/>
      <c r="AO588" s="214"/>
      <c r="AP588" s="343"/>
      <c r="AQ588" s="342"/>
      <c r="AR588" s="214"/>
      <c r="AS588" s="214"/>
      <c r="AT588" s="343"/>
      <c r="AU588" s="214"/>
      <c r="AV588" s="214"/>
      <c r="AW588" s="214"/>
      <c r="AX588" s="215"/>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3" t="s">
        <v>252</v>
      </c>
      <c r="H592" s="126"/>
      <c r="I592" s="12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c r="AY592" s="93" t="str">
        <f>IF(SUBSTITUTE($J$592,"-","")="","0","1")</f>
        <v>0</v>
      </c>
    </row>
    <row r="593" spans="1:51" ht="18.75" hidden="1" customHeight="1" x14ac:dyDescent="0.15">
      <c r="A593" s="190"/>
      <c r="B593" s="187"/>
      <c r="C593" s="181"/>
      <c r="D593" s="187"/>
      <c r="E593" s="344" t="s">
        <v>241</v>
      </c>
      <c r="F593" s="345"/>
      <c r="G593" s="346"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7" t="s">
        <v>240</v>
      </c>
      <c r="AF593" s="338"/>
      <c r="AG593" s="338"/>
      <c r="AH593" s="339"/>
      <c r="AI593" s="340" t="s">
        <v>544</v>
      </c>
      <c r="AJ593" s="340"/>
      <c r="AK593" s="340"/>
      <c r="AL593" s="158"/>
      <c r="AM593" s="340" t="s">
        <v>545</v>
      </c>
      <c r="AN593" s="340"/>
      <c r="AO593" s="340"/>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4"/>
      <c r="F594" s="345"/>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7"/>
      <c r="AF594" s="207"/>
      <c r="AG594" s="136" t="s">
        <v>233</v>
      </c>
      <c r="AH594" s="137"/>
      <c r="AI594" s="341"/>
      <c r="AJ594" s="341"/>
      <c r="AK594" s="341"/>
      <c r="AL594" s="157"/>
      <c r="AM594" s="341"/>
      <c r="AN594" s="341"/>
      <c r="AO594" s="341"/>
      <c r="AP594" s="157"/>
      <c r="AQ594" s="256"/>
      <c r="AR594" s="207"/>
      <c r="AS594" s="136" t="s">
        <v>233</v>
      </c>
      <c r="AT594" s="137"/>
      <c r="AU594" s="207"/>
      <c r="AV594" s="207"/>
      <c r="AW594" s="136" t="s">
        <v>179</v>
      </c>
      <c r="AX594" s="196"/>
      <c r="AY594">
        <f>$AY$593</f>
        <v>0</v>
      </c>
    </row>
    <row r="595" spans="1:51" ht="23.25" hidden="1" customHeight="1" x14ac:dyDescent="0.15">
      <c r="A595" s="190"/>
      <c r="B595" s="187"/>
      <c r="C595" s="181"/>
      <c r="D595" s="187"/>
      <c r="E595" s="344"/>
      <c r="F595" s="345"/>
      <c r="G595" s="107"/>
      <c r="H595" s="108"/>
      <c r="I595" s="108"/>
      <c r="J595" s="108"/>
      <c r="K595" s="108"/>
      <c r="L595" s="108"/>
      <c r="M595" s="108"/>
      <c r="N595" s="108"/>
      <c r="O595" s="108"/>
      <c r="P595" s="108"/>
      <c r="Q595" s="108"/>
      <c r="R595" s="108"/>
      <c r="S595" s="108"/>
      <c r="T595" s="108"/>
      <c r="U595" s="108"/>
      <c r="V595" s="108"/>
      <c r="W595" s="108"/>
      <c r="X595" s="109"/>
      <c r="Y595" s="208" t="s">
        <v>12</v>
      </c>
      <c r="Z595" s="209"/>
      <c r="AA595" s="210"/>
      <c r="AB595" s="220"/>
      <c r="AC595" s="220"/>
      <c r="AD595" s="220"/>
      <c r="AE595" s="342"/>
      <c r="AF595" s="214"/>
      <c r="AG595" s="214"/>
      <c r="AH595" s="214"/>
      <c r="AI595" s="342"/>
      <c r="AJ595" s="214"/>
      <c r="AK595" s="214"/>
      <c r="AL595" s="214"/>
      <c r="AM595" s="342"/>
      <c r="AN595" s="214"/>
      <c r="AO595" s="214"/>
      <c r="AP595" s="343"/>
      <c r="AQ595" s="342"/>
      <c r="AR595" s="214"/>
      <c r="AS595" s="214"/>
      <c r="AT595" s="343"/>
      <c r="AU595" s="214"/>
      <c r="AV595" s="214"/>
      <c r="AW595" s="214"/>
      <c r="AX595" s="215"/>
      <c r="AY595">
        <f t="shared" ref="AY595:AY597" si="93">$AY$593</f>
        <v>0</v>
      </c>
    </row>
    <row r="596" spans="1:51" ht="23.25" hidden="1" customHeight="1" x14ac:dyDescent="0.15">
      <c r="A596" s="190"/>
      <c r="B596" s="187"/>
      <c r="C596" s="181"/>
      <c r="D596" s="187"/>
      <c r="E596" s="344"/>
      <c r="F596" s="345"/>
      <c r="G596" s="110"/>
      <c r="H596" s="111"/>
      <c r="I596" s="111"/>
      <c r="J596" s="111"/>
      <c r="K596" s="111"/>
      <c r="L596" s="111"/>
      <c r="M596" s="111"/>
      <c r="N596" s="111"/>
      <c r="O596" s="111"/>
      <c r="P596" s="111"/>
      <c r="Q596" s="111"/>
      <c r="R596" s="111"/>
      <c r="S596" s="111"/>
      <c r="T596" s="111"/>
      <c r="U596" s="111"/>
      <c r="V596" s="111"/>
      <c r="W596" s="111"/>
      <c r="X596" s="112"/>
      <c r="Y596" s="216" t="s">
        <v>54</v>
      </c>
      <c r="Z596" s="217"/>
      <c r="AA596" s="218"/>
      <c r="AB596" s="212"/>
      <c r="AC596" s="212"/>
      <c r="AD596" s="212"/>
      <c r="AE596" s="342"/>
      <c r="AF596" s="214"/>
      <c r="AG596" s="214"/>
      <c r="AH596" s="343"/>
      <c r="AI596" s="342"/>
      <c r="AJ596" s="214"/>
      <c r="AK596" s="214"/>
      <c r="AL596" s="214"/>
      <c r="AM596" s="342"/>
      <c r="AN596" s="214"/>
      <c r="AO596" s="214"/>
      <c r="AP596" s="343"/>
      <c r="AQ596" s="342"/>
      <c r="AR596" s="214"/>
      <c r="AS596" s="214"/>
      <c r="AT596" s="343"/>
      <c r="AU596" s="214"/>
      <c r="AV596" s="214"/>
      <c r="AW596" s="214"/>
      <c r="AX596" s="215"/>
      <c r="AY596">
        <f t="shared" si="93"/>
        <v>0</v>
      </c>
    </row>
    <row r="597" spans="1:51" ht="23.25" hidden="1" customHeight="1" x14ac:dyDescent="0.15">
      <c r="A597" s="190"/>
      <c r="B597" s="187"/>
      <c r="C597" s="181"/>
      <c r="D597" s="187"/>
      <c r="E597" s="344"/>
      <c r="F597" s="345"/>
      <c r="G597" s="113"/>
      <c r="H597" s="114"/>
      <c r="I597" s="114"/>
      <c r="J597" s="114"/>
      <c r="K597" s="114"/>
      <c r="L597" s="114"/>
      <c r="M597" s="114"/>
      <c r="N597" s="114"/>
      <c r="O597" s="114"/>
      <c r="P597" s="114"/>
      <c r="Q597" s="114"/>
      <c r="R597" s="114"/>
      <c r="S597" s="114"/>
      <c r="T597" s="114"/>
      <c r="U597" s="114"/>
      <c r="V597" s="114"/>
      <c r="W597" s="114"/>
      <c r="X597" s="115"/>
      <c r="Y597" s="216" t="s">
        <v>13</v>
      </c>
      <c r="Z597" s="217"/>
      <c r="AA597" s="218"/>
      <c r="AB597" s="584" t="s">
        <v>180</v>
      </c>
      <c r="AC597" s="584"/>
      <c r="AD597" s="584"/>
      <c r="AE597" s="342"/>
      <c r="AF597" s="214"/>
      <c r="AG597" s="214"/>
      <c r="AH597" s="343"/>
      <c r="AI597" s="342"/>
      <c r="AJ597" s="214"/>
      <c r="AK597" s="214"/>
      <c r="AL597" s="214"/>
      <c r="AM597" s="342"/>
      <c r="AN597" s="214"/>
      <c r="AO597" s="214"/>
      <c r="AP597" s="343"/>
      <c r="AQ597" s="342"/>
      <c r="AR597" s="214"/>
      <c r="AS597" s="214"/>
      <c r="AT597" s="343"/>
      <c r="AU597" s="214"/>
      <c r="AV597" s="214"/>
      <c r="AW597" s="214"/>
      <c r="AX597" s="215"/>
      <c r="AY597">
        <f t="shared" si="93"/>
        <v>0</v>
      </c>
    </row>
    <row r="598" spans="1:51" ht="18.75" hidden="1" customHeight="1" x14ac:dyDescent="0.15">
      <c r="A598" s="190"/>
      <c r="B598" s="187"/>
      <c r="C598" s="181"/>
      <c r="D598" s="187"/>
      <c r="E598" s="344" t="s">
        <v>241</v>
      </c>
      <c r="F598" s="345"/>
      <c r="G598" s="346"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7" t="s">
        <v>240</v>
      </c>
      <c r="AF598" s="338"/>
      <c r="AG598" s="338"/>
      <c r="AH598" s="339"/>
      <c r="AI598" s="340" t="s">
        <v>544</v>
      </c>
      <c r="AJ598" s="340"/>
      <c r="AK598" s="340"/>
      <c r="AL598" s="158"/>
      <c r="AM598" s="340" t="s">
        <v>545</v>
      </c>
      <c r="AN598" s="340"/>
      <c r="AO598" s="340"/>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4"/>
      <c r="F599" s="345"/>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7"/>
      <c r="AF599" s="207"/>
      <c r="AG599" s="136" t="s">
        <v>233</v>
      </c>
      <c r="AH599" s="137"/>
      <c r="AI599" s="341"/>
      <c r="AJ599" s="341"/>
      <c r="AK599" s="341"/>
      <c r="AL599" s="157"/>
      <c r="AM599" s="341"/>
      <c r="AN599" s="341"/>
      <c r="AO599" s="341"/>
      <c r="AP599" s="157"/>
      <c r="AQ599" s="256"/>
      <c r="AR599" s="207"/>
      <c r="AS599" s="136" t="s">
        <v>233</v>
      </c>
      <c r="AT599" s="137"/>
      <c r="AU599" s="207"/>
      <c r="AV599" s="207"/>
      <c r="AW599" s="136" t="s">
        <v>179</v>
      </c>
      <c r="AX599" s="196"/>
      <c r="AY599">
        <f>$AY$598</f>
        <v>0</v>
      </c>
    </row>
    <row r="600" spans="1:51" ht="23.25" hidden="1" customHeight="1" x14ac:dyDescent="0.15">
      <c r="A600" s="190"/>
      <c r="B600" s="187"/>
      <c r="C600" s="181"/>
      <c r="D600" s="187"/>
      <c r="E600" s="344"/>
      <c r="F600" s="345"/>
      <c r="G600" s="107"/>
      <c r="H600" s="108"/>
      <c r="I600" s="108"/>
      <c r="J600" s="108"/>
      <c r="K600" s="108"/>
      <c r="L600" s="108"/>
      <c r="M600" s="108"/>
      <c r="N600" s="108"/>
      <c r="O600" s="108"/>
      <c r="P600" s="108"/>
      <c r="Q600" s="108"/>
      <c r="R600" s="108"/>
      <c r="S600" s="108"/>
      <c r="T600" s="108"/>
      <c r="U600" s="108"/>
      <c r="V600" s="108"/>
      <c r="W600" s="108"/>
      <c r="X600" s="109"/>
      <c r="Y600" s="208" t="s">
        <v>12</v>
      </c>
      <c r="Z600" s="209"/>
      <c r="AA600" s="210"/>
      <c r="AB600" s="220"/>
      <c r="AC600" s="220"/>
      <c r="AD600" s="220"/>
      <c r="AE600" s="342"/>
      <c r="AF600" s="214"/>
      <c r="AG600" s="214"/>
      <c r="AH600" s="214"/>
      <c r="AI600" s="342"/>
      <c r="AJ600" s="214"/>
      <c r="AK600" s="214"/>
      <c r="AL600" s="214"/>
      <c r="AM600" s="342"/>
      <c r="AN600" s="214"/>
      <c r="AO600" s="214"/>
      <c r="AP600" s="343"/>
      <c r="AQ600" s="342"/>
      <c r="AR600" s="214"/>
      <c r="AS600" s="214"/>
      <c r="AT600" s="343"/>
      <c r="AU600" s="214"/>
      <c r="AV600" s="214"/>
      <c r="AW600" s="214"/>
      <c r="AX600" s="215"/>
      <c r="AY600">
        <f t="shared" ref="AY600:AY602" si="94">$AY$598</f>
        <v>0</v>
      </c>
    </row>
    <row r="601" spans="1:51" ht="23.25" hidden="1" customHeight="1" x14ac:dyDescent="0.15">
      <c r="A601" s="190"/>
      <c r="B601" s="187"/>
      <c r="C601" s="181"/>
      <c r="D601" s="187"/>
      <c r="E601" s="344"/>
      <c r="F601" s="345"/>
      <c r="G601" s="110"/>
      <c r="H601" s="111"/>
      <c r="I601" s="111"/>
      <c r="J601" s="111"/>
      <c r="K601" s="111"/>
      <c r="L601" s="111"/>
      <c r="M601" s="111"/>
      <c r="N601" s="111"/>
      <c r="O601" s="111"/>
      <c r="P601" s="111"/>
      <c r="Q601" s="111"/>
      <c r="R601" s="111"/>
      <c r="S601" s="111"/>
      <c r="T601" s="111"/>
      <c r="U601" s="111"/>
      <c r="V601" s="111"/>
      <c r="W601" s="111"/>
      <c r="X601" s="112"/>
      <c r="Y601" s="216" t="s">
        <v>54</v>
      </c>
      <c r="Z601" s="217"/>
      <c r="AA601" s="218"/>
      <c r="AB601" s="212"/>
      <c r="AC601" s="212"/>
      <c r="AD601" s="212"/>
      <c r="AE601" s="342"/>
      <c r="AF601" s="214"/>
      <c r="AG601" s="214"/>
      <c r="AH601" s="343"/>
      <c r="AI601" s="342"/>
      <c r="AJ601" s="214"/>
      <c r="AK601" s="214"/>
      <c r="AL601" s="214"/>
      <c r="AM601" s="342"/>
      <c r="AN601" s="214"/>
      <c r="AO601" s="214"/>
      <c r="AP601" s="343"/>
      <c r="AQ601" s="342"/>
      <c r="AR601" s="214"/>
      <c r="AS601" s="214"/>
      <c r="AT601" s="343"/>
      <c r="AU601" s="214"/>
      <c r="AV601" s="214"/>
      <c r="AW601" s="214"/>
      <c r="AX601" s="215"/>
      <c r="AY601">
        <f t="shared" si="94"/>
        <v>0</v>
      </c>
    </row>
    <row r="602" spans="1:51" ht="23.25" hidden="1" customHeight="1" x14ac:dyDescent="0.15">
      <c r="A602" s="190"/>
      <c r="B602" s="187"/>
      <c r="C602" s="181"/>
      <c r="D602" s="187"/>
      <c r="E602" s="344"/>
      <c r="F602" s="345"/>
      <c r="G602" s="113"/>
      <c r="H602" s="114"/>
      <c r="I602" s="114"/>
      <c r="J602" s="114"/>
      <c r="K602" s="114"/>
      <c r="L602" s="114"/>
      <c r="M602" s="114"/>
      <c r="N602" s="114"/>
      <c r="O602" s="114"/>
      <c r="P602" s="114"/>
      <c r="Q602" s="114"/>
      <c r="R602" s="114"/>
      <c r="S602" s="114"/>
      <c r="T602" s="114"/>
      <c r="U602" s="114"/>
      <c r="V602" s="114"/>
      <c r="W602" s="114"/>
      <c r="X602" s="115"/>
      <c r="Y602" s="216" t="s">
        <v>13</v>
      </c>
      <c r="Z602" s="217"/>
      <c r="AA602" s="218"/>
      <c r="AB602" s="584" t="s">
        <v>180</v>
      </c>
      <c r="AC602" s="584"/>
      <c r="AD602" s="584"/>
      <c r="AE602" s="342"/>
      <c r="AF602" s="214"/>
      <c r="AG602" s="214"/>
      <c r="AH602" s="343"/>
      <c r="AI602" s="342"/>
      <c r="AJ602" s="214"/>
      <c r="AK602" s="214"/>
      <c r="AL602" s="214"/>
      <c r="AM602" s="342"/>
      <c r="AN602" s="214"/>
      <c r="AO602" s="214"/>
      <c r="AP602" s="343"/>
      <c r="AQ602" s="342"/>
      <c r="AR602" s="214"/>
      <c r="AS602" s="214"/>
      <c r="AT602" s="343"/>
      <c r="AU602" s="214"/>
      <c r="AV602" s="214"/>
      <c r="AW602" s="214"/>
      <c r="AX602" s="215"/>
      <c r="AY602">
        <f t="shared" si="94"/>
        <v>0</v>
      </c>
    </row>
    <row r="603" spans="1:51" ht="18.75" hidden="1" customHeight="1" x14ac:dyDescent="0.15">
      <c r="A603" s="190"/>
      <c r="B603" s="187"/>
      <c r="C603" s="181"/>
      <c r="D603" s="187"/>
      <c r="E603" s="344" t="s">
        <v>241</v>
      </c>
      <c r="F603" s="345"/>
      <c r="G603" s="346"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7" t="s">
        <v>240</v>
      </c>
      <c r="AF603" s="338"/>
      <c r="AG603" s="338"/>
      <c r="AH603" s="339"/>
      <c r="AI603" s="340" t="s">
        <v>544</v>
      </c>
      <c r="AJ603" s="340"/>
      <c r="AK603" s="340"/>
      <c r="AL603" s="158"/>
      <c r="AM603" s="340" t="s">
        <v>545</v>
      </c>
      <c r="AN603" s="340"/>
      <c r="AO603" s="340"/>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4"/>
      <c r="F604" s="345"/>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7"/>
      <c r="AF604" s="207"/>
      <c r="AG604" s="136" t="s">
        <v>233</v>
      </c>
      <c r="AH604" s="137"/>
      <c r="AI604" s="341"/>
      <c r="AJ604" s="341"/>
      <c r="AK604" s="341"/>
      <c r="AL604" s="157"/>
      <c r="AM604" s="341"/>
      <c r="AN604" s="341"/>
      <c r="AO604" s="341"/>
      <c r="AP604" s="157"/>
      <c r="AQ604" s="256"/>
      <c r="AR604" s="207"/>
      <c r="AS604" s="136" t="s">
        <v>233</v>
      </c>
      <c r="AT604" s="137"/>
      <c r="AU604" s="207"/>
      <c r="AV604" s="207"/>
      <c r="AW604" s="136" t="s">
        <v>179</v>
      </c>
      <c r="AX604" s="196"/>
      <c r="AY604">
        <f>$AY$603</f>
        <v>0</v>
      </c>
    </row>
    <row r="605" spans="1:51" ht="23.25" hidden="1" customHeight="1" x14ac:dyDescent="0.15">
      <c r="A605" s="190"/>
      <c r="B605" s="187"/>
      <c r="C605" s="181"/>
      <c r="D605" s="187"/>
      <c r="E605" s="344"/>
      <c r="F605" s="345"/>
      <c r="G605" s="107"/>
      <c r="H605" s="108"/>
      <c r="I605" s="108"/>
      <c r="J605" s="108"/>
      <c r="K605" s="108"/>
      <c r="L605" s="108"/>
      <c r="M605" s="108"/>
      <c r="N605" s="108"/>
      <c r="O605" s="108"/>
      <c r="P605" s="108"/>
      <c r="Q605" s="108"/>
      <c r="R605" s="108"/>
      <c r="S605" s="108"/>
      <c r="T605" s="108"/>
      <c r="U605" s="108"/>
      <c r="V605" s="108"/>
      <c r="W605" s="108"/>
      <c r="X605" s="109"/>
      <c r="Y605" s="208" t="s">
        <v>12</v>
      </c>
      <c r="Z605" s="209"/>
      <c r="AA605" s="210"/>
      <c r="AB605" s="220"/>
      <c r="AC605" s="220"/>
      <c r="AD605" s="220"/>
      <c r="AE605" s="342"/>
      <c r="AF605" s="214"/>
      <c r="AG605" s="214"/>
      <c r="AH605" s="214"/>
      <c r="AI605" s="342"/>
      <c r="AJ605" s="214"/>
      <c r="AK605" s="214"/>
      <c r="AL605" s="214"/>
      <c r="AM605" s="342"/>
      <c r="AN605" s="214"/>
      <c r="AO605" s="214"/>
      <c r="AP605" s="343"/>
      <c r="AQ605" s="342"/>
      <c r="AR605" s="214"/>
      <c r="AS605" s="214"/>
      <c r="AT605" s="343"/>
      <c r="AU605" s="214"/>
      <c r="AV605" s="214"/>
      <c r="AW605" s="214"/>
      <c r="AX605" s="215"/>
      <c r="AY605">
        <f t="shared" ref="AY605:AY607" si="95">$AY$603</f>
        <v>0</v>
      </c>
    </row>
    <row r="606" spans="1:51" ht="23.25" hidden="1" customHeight="1" x14ac:dyDescent="0.15">
      <c r="A606" s="190"/>
      <c r="B606" s="187"/>
      <c r="C606" s="181"/>
      <c r="D606" s="187"/>
      <c r="E606" s="344"/>
      <c r="F606" s="345"/>
      <c r="G606" s="110"/>
      <c r="H606" s="111"/>
      <c r="I606" s="111"/>
      <c r="J606" s="111"/>
      <c r="K606" s="111"/>
      <c r="L606" s="111"/>
      <c r="M606" s="111"/>
      <c r="N606" s="111"/>
      <c r="O606" s="111"/>
      <c r="P606" s="111"/>
      <c r="Q606" s="111"/>
      <c r="R606" s="111"/>
      <c r="S606" s="111"/>
      <c r="T606" s="111"/>
      <c r="U606" s="111"/>
      <c r="V606" s="111"/>
      <c r="W606" s="111"/>
      <c r="X606" s="112"/>
      <c r="Y606" s="216" t="s">
        <v>54</v>
      </c>
      <c r="Z606" s="217"/>
      <c r="AA606" s="218"/>
      <c r="AB606" s="212"/>
      <c r="AC606" s="212"/>
      <c r="AD606" s="212"/>
      <c r="AE606" s="342"/>
      <c r="AF606" s="214"/>
      <c r="AG606" s="214"/>
      <c r="AH606" s="343"/>
      <c r="AI606" s="342"/>
      <c r="AJ606" s="214"/>
      <c r="AK606" s="214"/>
      <c r="AL606" s="214"/>
      <c r="AM606" s="342"/>
      <c r="AN606" s="214"/>
      <c r="AO606" s="214"/>
      <c r="AP606" s="343"/>
      <c r="AQ606" s="342"/>
      <c r="AR606" s="214"/>
      <c r="AS606" s="214"/>
      <c r="AT606" s="343"/>
      <c r="AU606" s="214"/>
      <c r="AV606" s="214"/>
      <c r="AW606" s="214"/>
      <c r="AX606" s="215"/>
      <c r="AY606">
        <f t="shared" si="95"/>
        <v>0</v>
      </c>
    </row>
    <row r="607" spans="1:51" ht="23.25" hidden="1" customHeight="1" x14ac:dyDescent="0.15">
      <c r="A607" s="190"/>
      <c r="B607" s="187"/>
      <c r="C607" s="181"/>
      <c r="D607" s="187"/>
      <c r="E607" s="344"/>
      <c r="F607" s="345"/>
      <c r="G607" s="113"/>
      <c r="H607" s="114"/>
      <c r="I607" s="114"/>
      <c r="J607" s="114"/>
      <c r="K607" s="114"/>
      <c r="L607" s="114"/>
      <c r="M607" s="114"/>
      <c r="N607" s="114"/>
      <c r="O607" s="114"/>
      <c r="P607" s="114"/>
      <c r="Q607" s="114"/>
      <c r="R607" s="114"/>
      <c r="S607" s="114"/>
      <c r="T607" s="114"/>
      <c r="U607" s="114"/>
      <c r="V607" s="114"/>
      <c r="W607" s="114"/>
      <c r="X607" s="115"/>
      <c r="Y607" s="216" t="s">
        <v>13</v>
      </c>
      <c r="Z607" s="217"/>
      <c r="AA607" s="218"/>
      <c r="AB607" s="584" t="s">
        <v>180</v>
      </c>
      <c r="AC607" s="584"/>
      <c r="AD607" s="584"/>
      <c r="AE607" s="342"/>
      <c r="AF607" s="214"/>
      <c r="AG607" s="214"/>
      <c r="AH607" s="343"/>
      <c r="AI607" s="342"/>
      <c r="AJ607" s="214"/>
      <c r="AK607" s="214"/>
      <c r="AL607" s="214"/>
      <c r="AM607" s="342"/>
      <c r="AN607" s="214"/>
      <c r="AO607" s="214"/>
      <c r="AP607" s="343"/>
      <c r="AQ607" s="342"/>
      <c r="AR607" s="214"/>
      <c r="AS607" s="214"/>
      <c r="AT607" s="343"/>
      <c r="AU607" s="214"/>
      <c r="AV607" s="214"/>
      <c r="AW607" s="214"/>
      <c r="AX607" s="215"/>
      <c r="AY607">
        <f t="shared" si="95"/>
        <v>0</v>
      </c>
    </row>
    <row r="608" spans="1:51" ht="18.75" hidden="1" customHeight="1" x14ac:dyDescent="0.15">
      <c r="A608" s="190"/>
      <c r="B608" s="187"/>
      <c r="C608" s="181"/>
      <c r="D608" s="187"/>
      <c r="E608" s="344" t="s">
        <v>241</v>
      </c>
      <c r="F608" s="345"/>
      <c r="G608" s="346"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7" t="s">
        <v>240</v>
      </c>
      <c r="AF608" s="338"/>
      <c r="AG608" s="338"/>
      <c r="AH608" s="339"/>
      <c r="AI608" s="340" t="s">
        <v>544</v>
      </c>
      <c r="AJ608" s="340"/>
      <c r="AK608" s="340"/>
      <c r="AL608" s="158"/>
      <c r="AM608" s="340" t="s">
        <v>545</v>
      </c>
      <c r="AN608" s="340"/>
      <c r="AO608" s="340"/>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4"/>
      <c r="F609" s="345"/>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7"/>
      <c r="AF609" s="207"/>
      <c r="AG609" s="136" t="s">
        <v>233</v>
      </c>
      <c r="AH609" s="137"/>
      <c r="AI609" s="341"/>
      <c r="AJ609" s="341"/>
      <c r="AK609" s="341"/>
      <c r="AL609" s="157"/>
      <c r="AM609" s="341"/>
      <c r="AN609" s="341"/>
      <c r="AO609" s="341"/>
      <c r="AP609" s="157"/>
      <c r="AQ609" s="256"/>
      <c r="AR609" s="207"/>
      <c r="AS609" s="136" t="s">
        <v>233</v>
      </c>
      <c r="AT609" s="137"/>
      <c r="AU609" s="207"/>
      <c r="AV609" s="207"/>
      <c r="AW609" s="136" t="s">
        <v>179</v>
      </c>
      <c r="AX609" s="196"/>
      <c r="AY609">
        <f>$AY$608</f>
        <v>0</v>
      </c>
    </row>
    <row r="610" spans="1:51" ht="23.25" hidden="1" customHeight="1" x14ac:dyDescent="0.15">
      <c r="A610" s="190"/>
      <c r="B610" s="187"/>
      <c r="C610" s="181"/>
      <c r="D610" s="187"/>
      <c r="E610" s="344"/>
      <c r="F610" s="345"/>
      <c r="G610" s="107"/>
      <c r="H610" s="108"/>
      <c r="I610" s="108"/>
      <c r="J610" s="108"/>
      <c r="K610" s="108"/>
      <c r="L610" s="108"/>
      <c r="M610" s="108"/>
      <c r="N610" s="108"/>
      <c r="O610" s="108"/>
      <c r="P610" s="108"/>
      <c r="Q610" s="108"/>
      <c r="R610" s="108"/>
      <c r="S610" s="108"/>
      <c r="T610" s="108"/>
      <c r="U610" s="108"/>
      <c r="V610" s="108"/>
      <c r="W610" s="108"/>
      <c r="X610" s="109"/>
      <c r="Y610" s="208" t="s">
        <v>12</v>
      </c>
      <c r="Z610" s="209"/>
      <c r="AA610" s="210"/>
      <c r="AB610" s="220"/>
      <c r="AC610" s="220"/>
      <c r="AD610" s="220"/>
      <c r="AE610" s="342"/>
      <c r="AF610" s="214"/>
      <c r="AG610" s="214"/>
      <c r="AH610" s="214"/>
      <c r="AI610" s="342"/>
      <c r="AJ610" s="214"/>
      <c r="AK610" s="214"/>
      <c r="AL610" s="214"/>
      <c r="AM610" s="342"/>
      <c r="AN610" s="214"/>
      <c r="AO610" s="214"/>
      <c r="AP610" s="343"/>
      <c r="AQ610" s="342"/>
      <c r="AR610" s="214"/>
      <c r="AS610" s="214"/>
      <c r="AT610" s="343"/>
      <c r="AU610" s="214"/>
      <c r="AV610" s="214"/>
      <c r="AW610" s="214"/>
      <c r="AX610" s="215"/>
      <c r="AY610">
        <f t="shared" ref="AY610:AY612" si="96">$AY$608</f>
        <v>0</v>
      </c>
    </row>
    <row r="611" spans="1:51" ht="23.25" hidden="1" customHeight="1" x14ac:dyDescent="0.15">
      <c r="A611" s="190"/>
      <c r="B611" s="187"/>
      <c r="C611" s="181"/>
      <c r="D611" s="187"/>
      <c r="E611" s="344"/>
      <c r="F611" s="345"/>
      <c r="G611" s="110"/>
      <c r="H611" s="111"/>
      <c r="I611" s="111"/>
      <c r="J611" s="111"/>
      <c r="K611" s="111"/>
      <c r="L611" s="111"/>
      <c r="M611" s="111"/>
      <c r="N611" s="111"/>
      <c r="O611" s="111"/>
      <c r="P611" s="111"/>
      <c r="Q611" s="111"/>
      <c r="R611" s="111"/>
      <c r="S611" s="111"/>
      <c r="T611" s="111"/>
      <c r="U611" s="111"/>
      <c r="V611" s="111"/>
      <c r="W611" s="111"/>
      <c r="X611" s="112"/>
      <c r="Y611" s="216" t="s">
        <v>54</v>
      </c>
      <c r="Z611" s="217"/>
      <c r="AA611" s="218"/>
      <c r="AB611" s="212"/>
      <c r="AC611" s="212"/>
      <c r="AD611" s="212"/>
      <c r="AE611" s="342"/>
      <c r="AF611" s="214"/>
      <c r="AG611" s="214"/>
      <c r="AH611" s="343"/>
      <c r="AI611" s="342"/>
      <c r="AJ611" s="214"/>
      <c r="AK611" s="214"/>
      <c r="AL611" s="214"/>
      <c r="AM611" s="342"/>
      <c r="AN611" s="214"/>
      <c r="AO611" s="214"/>
      <c r="AP611" s="343"/>
      <c r="AQ611" s="342"/>
      <c r="AR611" s="214"/>
      <c r="AS611" s="214"/>
      <c r="AT611" s="343"/>
      <c r="AU611" s="214"/>
      <c r="AV611" s="214"/>
      <c r="AW611" s="214"/>
      <c r="AX611" s="215"/>
      <c r="AY611">
        <f t="shared" si="96"/>
        <v>0</v>
      </c>
    </row>
    <row r="612" spans="1:51" ht="23.25" hidden="1" customHeight="1" x14ac:dyDescent="0.15">
      <c r="A612" s="190"/>
      <c r="B612" s="187"/>
      <c r="C612" s="181"/>
      <c r="D612" s="187"/>
      <c r="E612" s="344"/>
      <c r="F612" s="345"/>
      <c r="G612" s="113"/>
      <c r="H612" s="114"/>
      <c r="I612" s="114"/>
      <c r="J612" s="114"/>
      <c r="K612" s="114"/>
      <c r="L612" s="114"/>
      <c r="M612" s="114"/>
      <c r="N612" s="114"/>
      <c r="O612" s="114"/>
      <c r="P612" s="114"/>
      <c r="Q612" s="114"/>
      <c r="R612" s="114"/>
      <c r="S612" s="114"/>
      <c r="T612" s="114"/>
      <c r="U612" s="114"/>
      <c r="V612" s="114"/>
      <c r="W612" s="114"/>
      <c r="X612" s="115"/>
      <c r="Y612" s="216" t="s">
        <v>13</v>
      </c>
      <c r="Z612" s="217"/>
      <c r="AA612" s="218"/>
      <c r="AB612" s="584" t="s">
        <v>180</v>
      </c>
      <c r="AC612" s="584"/>
      <c r="AD612" s="584"/>
      <c r="AE612" s="342"/>
      <c r="AF612" s="214"/>
      <c r="AG612" s="214"/>
      <c r="AH612" s="343"/>
      <c r="AI612" s="342"/>
      <c r="AJ612" s="214"/>
      <c r="AK612" s="214"/>
      <c r="AL612" s="214"/>
      <c r="AM612" s="342"/>
      <c r="AN612" s="214"/>
      <c r="AO612" s="214"/>
      <c r="AP612" s="343"/>
      <c r="AQ612" s="342"/>
      <c r="AR612" s="214"/>
      <c r="AS612" s="214"/>
      <c r="AT612" s="343"/>
      <c r="AU612" s="214"/>
      <c r="AV612" s="214"/>
      <c r="AW612" s="214"/>
      <c r="AX612" s="215"/>
      <c r="AY612">
        <f t="shared" si="96"/>
        <v>0</v>
      </c>
    </row>
    <row r="613" spans="1:51" ht="18.75" hidden="1" customHeight="1" x14ac:dyDescent="0.15">
      <c r="A613" s="190"/>
      <c r="B613" s="187"/>
      <c r="C613" s="181"/>
      <c r="D613" s="187"/>
      <c r="E613" s="344" t="s">
        <v>241</v>
      </c>
      <c r="F613" s="345"/>
      <c r="G613" s="346"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7" t="s">
        <v>240</v>
      </c>
      <c r="AF613" s="338"/>
      <c r="AG613" s="338"/>
      <c r="AH613" s="339"/>
      <c r="AI613" s="340" t="s">
        <v>544</v>
      </c>
      <c r="AJ613" s="340"/>
      <c r="AK613" s="340"/>
      <c r="AL613" s="158"/>
      <c r="AM613" s="340" t="s">
        <v>545</v>
      </c>
      <c r="AN613" s="340"/>
      <c r="AO613" s="340"/>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4"/>
      <c r="F614" s="345"/>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7"/>
      <c r="AF614" s="207"/>
      <c r="AG614" s="136" t="s">
        <v>233</v>
      </c>
      <c r="AH614" s="137"/>
      <c r="AI614" s="341"/>
      <c r="AJ614" s="341"/>
      <c r="AK614" s="341"/>
      <c r="AL614" s="157"/>
      <c r="AM614" s="341"/>
      <c r="AN614" s="341"/>
      <c r="AO614" s="341"/>
      <c r="AP614" s="157"/>
      <c r="AQ614" s="256"/>
      <c r="AR614" s="207"/>
      <c r="AS614" s="136" t="s">
        <v>233</v>
      </c>
      <c r="AT614" s="137"/>
      <c r="AU614" s="207"/>
      <c r="AV614" s="207"/>
      <c r="AW614" s="136" t="s">
        <v>179</v>
      </c>
      <c r="AX614" s="196"/>
      <c r="AY614">
        <f>$AY$613</f>
        <v>0</v>
      </c>
    </row>
    <row r="615" spans="1:51" ht="23.25" hidden="1" customHeight="1" x14ac:dyDescent="0.15">
      <c r="A615" s="190"/>
      <c r="B615" s="187"/>
      <c r="C615" s="181"/>
      <c r="D615" s="187"/>
      <c r="E615" s="344"/>
      <c r="F615" s="345"/>
      <c r="G615" s="107"/>
      <c r="H615" s="108"/>
      <c r="I615" s="108"/>
      <c r="J615" s="108"/>
      <c r="K615" s="108"/>
      <c r="L615" s="108"/>
      <c r="M615" s="108"/>
      <c r="N615" s="108"/>
      <c r="O615" s="108"/>
      <c r="P615" s="108"/>
      <c r="Q615" s="108"/>
      <c r="R615" s="108"/>
      <c r="S615" s="108"/>
      <c r="T615" s="108"/>
      <c r="U615" s="108"/>
      <c r="V615" s="108"/>
      <c r="W615" s="108"/>
      <c r="X615" s="109"/>
      <c r="Y615" s="208" t="s">
        <v>12</v>
      </c>
      <c r="Z615" s="209"/>
      <c r="AA615" s="210"/>
      <c r="AB615" s="220"/>
      <c r="AC615" s="220"/>
      <c r="AD615" s="220"/>
      <c r="AE615" s="342"/>
      <c r="AF615" s="214"/>
      <c r="AG615" s="214"/>
      <c r="AH615" s="214"/>
      <c r="AI615" s="342"/>
      <c r="AJ615" s="214"/>
      <c r="AK615" s="214"/>
      <c r="AL615" s="214"/>
      <c r="AM615" s="342"/>
      <c r="AN615" s="214"/>
      <c r="AO615" s="214"/>
      <c r="AP615" s="343"/>
      <c r="AQ615" s="342"/>
      <c r="AR615" s="214"/>
      <c r="AS615" s="214"/>
      <c r="AT615" s="343"/>
      <c r="AU615" s="214"/>
      <c r="AV615" s="214"/>
      <c r="AW615" s="214"/>
      <c r="AX615" s="215"/>
      <c r="AY615">
        <f t="shared" ref="AY615:AY617" si="97">$AY$613</f>
        <v>0</v>
      </c>
    </row>
    <row r="616" spans="1:51" ht="23.25" hidden="1" customHeight="1" x14ac:dyDescent="0.15">
      <c r="A616" s="190"/>
      <c r="B616" s="187"/>
      <c r="C616" s="181"/>
      <c r="D616" s="187"/>
      <c r="E616" s="344"/>
      <c r="F616" s="345"/>
      <c r="G616" s="110"/>
      <c r="H616" s="111"/>
      <c r="I616" s="111"/>
      <c r="J616" s="111"/>
      <c r="K616" s="111"/>
      <c r="L616" s="111"/>
      <c r="M616" s="111"/>
      <c r="N616" s="111"/>
      <c r="O616" s="111"/>
      <c r="P616" s="111"/>
      <c r="Q616" s="111"/>
      <c r="R616" s="111"/>
      <c r="S616" s="111"/>
      <c r="T616" s="111"/>
      <c r="U616" s="111"/>
      <c r="V616" s="111"/>
      <c r="W616" s="111"/>
      <c r="X616" s="112"/>
      <c r="Y616" s="216" t="s">
        <v>54</v>
      </c>
      <c r="Z616" s="217"/>
      <c r="AA616" s="218"/>
      <c r="AB616" s="212"/>
      <c r="AC616" s="212"/>
      <c r="AD616" s="212"/>
      <c r="AE616" s="342"/>
      <c r="AF616" s="214"/>
      <c r="AG616" s="214"/>
      <c r="AH616" s="343"/>
      <c r="AI616" s="342"/>
      <c r="AJ616" s="214"/>
      <c r="AK616" s="214"/>
      <c r="AL616" s="214"/>
      <c r="AM616" s="342"/>
      <c r="AN616" s="214"/>
      <c r="AO616" s="214"/>
      <c r="AP616" s="343"/>
      <c r="AQ616" s="342"/>
      <c r="AR616" s="214"/>
      <c r="AS616" s="214"/>
      <c r="AT616" s="343"/>
      <c r="AU616" s="214"/>
      <c r="AV616" s="214"/>
      <c r="AW616" s="214"/>
      <c r="AX616" s="215"/>
      <c r="AY616">
        <f t="shared" si="97"/>
        <v>0</v>
      </c>
    </row>
    <row r="617" spans="1:51" ht="23.25" hidden="1" customHeight="1" x14ac:dyDescent="0.15">
      <c r="A617" s="190"/>
      <c r="B617" s="187"/>
      <c r="C617" s="181"/>
      <c r="D617" s="187"/>
      <c r="E617" s="344"/>
      <c r="F617" s="345"/>
      <c r="G617" s="113"/>
      <c r="H617" s="114"/>
      <c r="I617" s="114"/>
      <c r="J617" s="114"/>
      <c r="K617" s="114"/>
      <c r="L617" s="114"/>
      <c r="M617" s="114"/>
      <c r="N617" s="114"/>
      <c r="O617" s="114"/>
      <c r="P617" s="114"/>
      <c r="Q617" s="114"/>
      <c r="R617" s="114"/>
      <c r="S617" s="114"/>
      <c r="T617" s="114"/>
      <c r="U617" s="114"/>
      <c r="V617" s="114"/>
      <c r="W617" s="114"/>
      <c r="X617" s="115"/>
      <c r="Y617" s="216" t="s">
        <v>13</v>
      </c>
      <c r="Z617" s="217"/>
      <c r="AA617" s="218"/>
      <c r="AB617" s="584" t="s">
        <v>180</v>
      </c>
      <c r="AC617" s="584"/>
      <c r="AD617" s="584"/>
      <c r="AE617" s="342"/>
      <c r="AF617" s="214"/>
      <c r="AG617" s="214"/>
      <c r="AH617" s="343"/>
      <c r="AI617" s="342"/>
      <c r="AJ617" s="214"/>
      <c r="AK617" s="214"/>
      <c r="AL617" s="214"/>
      <c r="AM617" s="342"/>
      <c r="AN617" s="214"/>
      <c r="AO617" s="214"/>
      <c r="AP617" s="343"/>
      <c r="AQ617" s="342"/>
      <c r="AR617" s="214"/>
      <c r="AS617" s="214"/>
      <c r="AT617" s="343"/>
      <c r="AU617" s="214"/>
      <c r="AV617" s="214"/>
      <c r="AW617" s="214"/>
      <c r="AX617" s="215"/>
      <c r="AY617">
        <f t="shared" si="97"/>
        <v>0</v>
      </c>
    </row>
    <row r="618" spans="1:51" ht="18.75" hidden="1" customHeight="1" x14ac:dyDescent="0.15">
      <c r="A618" s="190"/>
      <c r="B618" s="187"/>
      <c r="C618" s="181"/>
      <c r="D618" s="187"/>
      <c r="E618" s="344" t="s">
        <v>242</v>
      </c>
      <c r="F618" s="345"/>
      <c r="G618" s="346"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7" t="s">
        <v>240</v>
      </c>
      <c r="AF618" s="338"/>
      <c r="AG618" s="338"/>
      <c r="AH618" s="339"/>
      <c r="AI618" s="340" t="s">
        <v>544</v>
      </c>
      <c r="AJ618" s="340"/>
      <c r="AK618" s="340"/>
      <c r="AL618" s="158"/>
      <c r="AM618" s="340" t="s">
        <v>545</v>
      </c>
      <c r="AN618" s="340"/>
      <c r="AO618" s="340"/>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4"/>
      <c r="F619" s="345"/>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7"/>
      <c r="AF619" s="207"/>
      <c r="AG619" s="136" t="s">
        <v>233</v>
      </c>
      <c r="AH619" s="137"/>
      <c r="AI619" s="341"/>
      <c r="AJ619" s="341"/>
      <c r="AK619" s="341"/>
      <c r="AL619" s="157"/>
      <c r="AM619" s="341"/>
      <c r="AN619" s="341"/>
      <c r="AO619" s="341"/>
      <c r="AP619" s="157"/>
      <c r="AQ619" s="256"/>
      <c r="AR619" s="207"/>
      <c r="AS619" s="136" t="s">
        <v>233</v>
      </c>
      <c r="AT619" s="137"/>
      <c r="AU619" s="207"/>
      <c r="AV619" s="207"/>
      <c r="AW619" s="136" t="s">
        <v>179</v>
      </c>
      <c r="AX619" s="196"/>
      <c r="AY619">
        <f>$AY$618</f>
        <v>0</v>
      </c>
    </row>
    <row r="620" spans="1:51" ht="23.25" hidden="1" customHeight="1" x14ac:dyDescent="0.15">
      <c r="A620" s="190"/>
      <c r="B620" s="187"/>
      <c r="C620" s="181"/>
      <c r="D620" s="187"/>
      <c r="E620" s="344"/>
      <c r="F620" s="345"/>
      <c r="G620" s="107"/>
      <c r="H620" s="108"/>
      <c r="I620" s="108"/>
      <c r="J620" s="108"/>
      <c r="K620" s="108"/>
      <c r="L620" s="108"/>
      <c r="M620" s="108"/>
      <c r="N620" s="108"/>
      <c r="O620" s="108"/>
      <c r="P620" s="108"/>
      <c r="Q620" s="108"/>
      <c r="R620" s="108"/>
      <c r="S620" s="108"/>
      <c r="T620" s="108"/>
      <c r="U620" s="108"/>
      <c r="V620" s="108"/>
      <c r="W620" s="108"/>
      <c r="X620" s="109"/>
      <c r="Y620" s="208" t="s">
        <v>12</v>
      </c>
      <c r="Z620" s="209"/>
      <c r="AA620" s="210"/>
      <c r="AB620" s="220"/>
      <c r="AC620" s="220"/>
      <c r="AD620" s="220"/>
      <c r="AE620" s="342"/>
      <c r="AF620" s="214"/>
      <c r="AG620" s="214"/>
      <c r="AH620" s="214"/>
      <c r="AI620" s="342"/>
      <c r="AJ620" s="214"/>
      <c r="AK620" s="214"/>
      <c r="AL620" s="214"/>
      <c r="AM620" s="342"/>
      <c r="AN620" s="214"/>
      <c r="AO620" s="214"/>
      <c r="AP620" s="343"/>
      <c r="AQ620" s="342"/>
      <c r="AR620" s="214"/>
      <c r="AS620" s="214"/>
      <c r="AT620" s="343"/>
      <c r="AU620" s="214"/>
      <c r="AV620" s="214"/>
      <c r="AW620" s="214"/>
      <c r="AX620" s="215"/>
      <c r="AY620">
        <f t="shared" ref="AY620:AY622" si="98">$AY$618</f>
        <v>0</v>
      </c>
    </row>
    <row r="621" spans="1:51" ht="23.25" hidden="1" customHeight="1" x14ac:dyDescent="0.15">
      <c r="A621" s="190"/>
      <c r="B621" s="187"/>
      <c r="C621" s="181"/>
      <c r="D621" s="187"/>
      <c r="E621" s="344"/>
      <c r="F621" s="345"/>
      <c r="G621" s="110"/>
      <c r="H621" s="111"/>
      <c r="I621" s="111"/>
      <c r="J621" s="111"/>
      <c r="K621" s="111"/>
      <c r="L621" s="111"/>
      <c r="M621" s="111"/>
      <c r="N621" s="111"/>
      <c r="O621" s="111"/>
      <c r="P621" s="111"/>
      <c r="Q621" s="111"/>
      <c r="R621" s="111"/>
      <c r="S621" s="111"/>
      <c r="T621" s="111"/>
      <c r="U621" s="111"/>
      <c r="V621" s="111"/>
      <c r="W621" s="111"/>
      <c r="X621" s="112"/>
      <c r="Y621" s="216" t="s">
        <v>54</v>
      </c>
      <c r="Z621" s="217"/>
      <c r="AA621" s="218"/>
      <c r="AB621" s="212"/>
      <c r="AC621" s="212"/>
      <c r="AD621" s="212"/>
      <c r="AE621" s="342"/>
      <c r="AF621" s="214"/>
      <c r="AG621" s="214"/>
      <c r="AH621" s="343"/>
      <c r="AI621" s="342"/>
      <c r="AJ621" s="214"/>
      <c r="AK621" s="214"/>
      <c r="AL621" s="214"/>
      <c r="AM621" s="342"/>
      <c r="AN621" s="214"/>
      <c r="AO621" s="214"/>
      <c r="AP621" s="343"/>
      <c r="AQ621" s="342"/>
      <c r="AR621" s="214"/>
      <c r="AS621" s="214"/>
      <c r="AT621" s="343"/>
      <c r="AU621" s="214"/>
      <c r="AV621" s="214"/>
      <c r="AW621" s="214"/>
      <c r="AX621" s="215"/>
      <c r="AY621">
        <f t="shared" si="98"/>
        <v>0</v>
      </c>
    </row>
    <row r="622" spans="1:51" ht="23.25" hidden="1" customHeight="1" x14ac:dyDescent="0.15">
      <c r="A622" s="190"/>
      <c r="B622" s="187"/>
      <c r="C622" s="181"/>
      <c r="D622" s="187"/>
      <c r="E622" s="344"/>
      <c r="F622" s="345"/>
      <c r="G622" s="113"/>
      <c r="H622" s="114"/>
      <c r="I622" s="114"/>
      <c r="J622" s="114"/>
      <c r="K622" s="114"/>
      <c r="L622" s="114"/>
      <c r="M622" s="114"/>
      <c r="N622" s="114"/>
      <c r="O622" s="114"/>
      <c r="P622" s="114"/>
      <c r="Q622" s="114"/>
      <c r="R622" s="114"/>
      <c r="S622" s="114"/>
      <c r="T622" s="114"/>
      <c r="U622" s="114"/>
      <c r="V622" s="114"/>
      <c r="W622" s="114"/>
      <c r="X622" s="115"/>
      <c r="Y622" s="216" t="s">
        <v>13</v>
      </c>
      <c r="Z622" s="217"/>
      <c r="AA622" s="218"/>
      <c r="AB622" s="584" t="s">
        <v>14</v>
      </c>
      <c r="AC622" s="584"/>
      <c r="AD622" s="584"/>
      <c r="AE622" s="342"/>
      <c r="AF622" s="214"/>
      <c r="AG622" s="214"/>
      <c r="AH622" s="343"/>
      <c r="AI622" s="342"/>
      <c r="AJ622" s="214"/>
      <c r="AK622" s="214"/>
      <c r="AL622" s="214"/>
      <c r="AM622" s="342"/>
      <c r="AN622" s="214"/>
      <c r="AO622" s="214"/>
      <c r="AP622" s="343"/>
      <c r="AQ622" s="342"/>
      <c r="AR622" s="214"/>
      <c r="AS622" s="214"/>
      <c r="AT622" s="343"/>
      <c r="AU622" s="214"/>
      <c r="AV622" s="214"/>
      <c r="AW622" s="214"/>
      <c r="AX622" s="215"/>
      <c r="AY622">
        <f t="shared" si="98"/>
        <v>0</v>
      </c>
    </row>
    <row r="623" spans="1:51" ht="18.75" hidden="1" customHeight="1" x14ac:dyDescent="0.15">
      <c r="A623" s="190"/>
      <c r="B623" s="187"/>
      <c r="C623" s="181"/>
      <c r="D623" s="187"/>
      <c r="E623" s="344" t="s">
        <v>242</v>
      </c>
      <c r="F623" s="345"/>
      <c r="G623" s="346"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7" t="s">
        <v>240</v>
      </c>
      <c r="AF623" s="338"/>
      <c r="AG623" s="338"/>
      <c r="AH623" s="339"/>
      <c r="AI623" s="340" t="s">
        <v>544</v>
      </c>
      <c r="AJ623" s="340"/>
      <c r="AK623" s="340"/>
      <c r="AL623" s="158"/>
      <c r="AM623" s="340" t="s">
        <v>545</v>
      </c>
      <c r="AN623" s="340"/>
      <c r="AO623" s="340"/>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4"/>
      <c r="F624" s="345"/>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7"/>
      <c r="AF624" s="207"/>
      <c r="AG624" s="136" t="s">
        <v>233</v>
      </c>
      <c r="AH624" s="137"/>
      <c r="AI624" s="341"/>
      <c r="AJ624" s="341"/>
      <c r="AK624" s="341"/>
      <c r="AL624" s="157"/>
      <c r="AM624" s="341"/>
      <c r="AN624" s="341"/>
      <c r="AO624" s="341"/>
      <c r="AP624" s="157"/>
      <c r="AQ624" s="256"/>
      <c r="AR624" s="207"/>
      <c r="AS624" s="136" t="s">
        <v>233</v>
      </c>
      <c r="AT624" s="137"/>
      <c r="AU624" s="207"/>
      <c r="AV624" s="207"/>
      <c r="AW624" s="136" t="s">
        <v>179</v>
      </c>
      <c r="AX624" s="196"/>
      <c r="AY624">
        <f>$AY$623</f>
        <v>0</v>
      </c>
    </row>
    <row r="625" spans="1:51" ht="23.25" hidden="1" customHeight="1" x14ac:dyDescent="0.15">
      <c r="A625" s="190"/>
      <c r="B625" s="187"/>
      <c r="C625" s="181"/>
      <c r="D625" s="187"/>
      <c r="E625" s="344"/>
      <c r="F625" s="345"/>
      <c r="G625" s="107"/>
      <c r="H625" s="108"/>
      <c r="I625" s="108"/>
      <c r="J625" s="108"/>
      <c r="K625" s="108"/>
      <c r="L625" s="108"/>
      <c r="M625" s="108"/>
      <c r="N625" s="108"/>
      <c r="O625" s="108"/>
      <c r="P625" s="108"/>
      <c r="Q625" s="108"/>
      <c r="R625" s="108"/>
      <c r="S625" s="108"/>
      <c r="T625" s="108"/>
      <c r="U625" s="108"/>
      <c r="V625" s="108"/>
      <c r="W625" s="108"/>
      <c r="X625" s="109"/>
      <c r="Y625" s="208" t="s">
        <v>12</v>
      </c>
      <c r="Z625" s="209"/>
      <c r="AA625" s="210"/>
      <c r="AB625" s="220"/>
      <c r="AC625" s="220"/>
      <c r="AD625" s="220"/>
      <c r="AE625" s="342"/>
      <c r="AF625" s="214"/>
      <c r="AG625" s="214"/>
      <c r="AH625" s="214"/>
      <c r="AI625" s="342"/>
      <c r="AJ625" s="214"/>
      <c r="AK625" s="214"/>
      <c r="AL625" s="214"/>
      <c r="AM625" s="342"/>
      <c r="AN625" s="214"/>
      <c r="AO625" s="214"/>
      <c r="AP625" s="343"/>
      <c r="AQ625" s="342"/>
      <c r="AR625" s="214"/>
      <c r="AS625" s="214"/>
      <c r="AT625" s="343"/>
      <c r="AU625" s="214"/>
      <c r="AV625" s="214"/>
      <c r="AW625" s="214"/>
      <c r="AX625" s="215"/>
      <c r="AY625">
        <f t="shared" ref="AY625:AY627" si="99">$AY$623</f>
        <v>0</v>
      </c>
    </row>
    <row r="626" spans="1:51" ht="23.25" hidden="1" customHeight="1" x14ac:dyDescent="0.15">
      <c r="A626" s="190"/>
      <c r="B626" s="187"/>
      <c r="C626" s="181"/>
      <c r="D626" s="187"/>
      <c r="E626" s="344"/>
      <c r="F626" s="345"/>
      <c r="G626" s="110"/>
      <c r="H626" s="111"/>
      <c r="I626" s="111"/>
      <c r="J626" s="111"/>
      <c r="K626" s="111"/>
      <c r="L626" s="111"/>
      <c r="M626" s="111"/>
      <c r="N626" s="111"/>
      <c r="O626" s="111"/>
      <c r="P626" s="111"/>
      <c r="Q626" s="111"/>
      <c r="R626" s="111"/>
      <c r="S626" s="111"/>
      <c r="T626" s="111"/>
      <c r="U626" s="111"/>
      <c r="V626" s="111"/>
      <c r="W626" s="111"/>
      <c r="X626" s="112"/>
      <c r="Y626" s="216" t="s">
        <v>54</v>
      </c>
      <c r="Z626" s="217"/>
      <c r="AA626" s="218"/>
      <c r="AB626" s="212"/>
      <c r="AC626" s="212"/>
      <c r="AD626" s="212"/>
      <c r="AE626" s="342"/>
      <c r="AF626" s="214"/>
      <c r="AG626" s="214"/>
      <c r="AH626" s="343"/>
      <c r="AI626" s="342"/>
      <c r="AJ626" s="214"/>
      <c r="AK626" s="214"/>
      <c r="AL626" s="214"/>
      <c r="AM626" s="342"/>
      <c r="AN626" s="214"/>
      <c r="AO626" s="214"/>
      <c r="AP626" s="343"/>
      <c r="AQ626" s="342"/>
      <c r="AR626" s="214"/>
      <c r="AS626" s="214"/>
      <c r="AT626" s="343"/>
      <c r="AU626" s="214"/>
      <c r="AV626" s="214"/>
      <c r="AW626" s="214"/>
      <c r="AX626" s="215"/>
      <c r="AY626">
        <f t="shared" si="99"/>
        <v>0</v>
      </c>
    </row>
    <row r="627" spans="1:51" ht="23.25" hidden="1" customHeight="1" x14ac:dyDescent="0.15">
      <c r="A627" s="190"/>
      <c r="B627" s="187"/>
      <c r="C627" s="181"/>
      <c r="D627" s="187"/>
      <c r="E627" s="344"/>
      <c r="F627" s="345"/>
      <c r="G627" s="113"/>
      <c r="H627" s="114"/>
      <c r="I627" s="114"/>
      <c r="J627" s="114"/>
      <c r="K627" s="114"/>
      <c r="L627" s="114"/>
      <c r="M627" s="114"/>
      <c r="N627" s="114"/>
      <c r="O627" s="114"/>
      <c r="P627" s="114"/>
      <c r="Q627" s="114"/>
      <c r="R627" s="114"/>
      <c r="S627" s="114"/>
      <c r="T627" s="114"/>
      <c r="U627" s="114"/>
      <c r="V627" s="114"/>
      <c r="W627" s="114"/>
      <c r="X627" s="115"/>
      <c r="Y627" s="216" t="s">
        <v>13</v>
      </c>
      <c r="Z627" s="217"/>
      <c r="AA627" s="218"/>
      <c r="AB627" s="584" t="s">
        <v>14</v>
      </c>
      <c r="AC627" s="584"/>
      <c r="AD627" s="584"/>
      <c r="AE627" s="342"/>
      <c r="AF627" s="214"/>
      <c r="AG627" s="214"/>
      <c r="AH627" s="343"/>
      <c r="AI627" s="342"/>
      <c r="AJ627" s="214"/>
      <c r="AK627" s="214"/>
      <c r="AL627" s="214"/>
      <c r="AM627" s="342"/>
      <c r="AN627" s="214"/>
      <c r="AO627" s="214"/>
      <c r="AP627" s="343"/>
      <c r="AQ627" s="342"/>
      <c r="AR627" s="214"/>
      <c r="AS627" s="214"/>
      <c r="AT627" s="343"/>
      <c r="AU627" s="214"/>
      <c r="AV627" s="214"/>
      <c r="AW627" s="214"/>
      <c r="AX627" s="215"/>
      <c r="AY627">
        <f t="shared" si="99"/>
        <v>0</v>
      </c>
    </row>
    <row r="628" spans="1:51" ht="18.75" hidden="1" customHeight="1" x14ac:dyDescent="0.15">
      <c r="A628" s="190"/>
      <c r="B628" s="187"/>
      <c r="C628" s="181"/>
      <c r="D628" s="187"/>
      <c r="E628" s="344" t="s">
        <v>242</v>
      </c>
      <c r="F628" s="345"/>
      <c r="G628" s="346"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7" t="s">
        <v>240</v>
      </c>
      <c r="AF628" s="338"/>
      <c r="AG628" s="338"/>
      <c r="AH628" s="339"/>
      <c r="AI628" s="340" t="s">
        <v>544</v>
      </c>
      <c r="AJ628" s="340"/>
      <c r="AK628" s="340"/>
      <c r="AL628" s="158"/>
      <c r="AM628" s="340" t="s">
        <v>545</v>
      </c>
      <c r="AN628" s="340"/>
      <c r="AO628" s="340"/>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4"/>
      <c r="F629" s="345"/>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7"/>
      <c r="AF629" s="207"/>
      <c r="AG629" s="136" t="s">
        <v>233</v>
      </c>
      <c r="AH629" s="137"/>
      <c r="AI629" s="341"/>
      <c r="AJ629" s="341"/>
      <c r="AK629" s="341"/>
      <c r="AL629" s="157"/>
      <c r="AM629" s="341"/>
      <c r="AN629" s="341"/>
      <c r="AO629" s="341"/>
      <c r="AP629" s="157"/>
      <c r="AQ629" s="256"/>
      <c r="AR629" s="207"/>
      <c r="AS629" s="136" t="s">
        <v>233</v>
      </c>
      <c r="AT629" s="137"/>
      <c r="AU629" s="207"/>
      <c r="AV629" s="207"/>
      <c r="AW629" s="136" t="s">
        <v>179</v>
      </c>
      <c r="AX629" s="196"/>
      <c r="AY629">
        <f>$AY$628</f>
        <v>0</v>
      </c>
    </row>
    <row r="630" spans="1:51" ht="23.25" hidden="1" customHeight="1" x14ac:dyDescent="0.15">
      <c r="A630" s="190"/>
      <c r="B630" s="187"/>
      <c r="C630" s="181"/>
      <c r="D630" s="187"/>
      <c r="E630" s="344"/>
      <c r="F630" s="345"/>
      <c r="G630" s="107"/>
      <c r="H630" s="108"/>
      <c r="I630" s="108"/>
      <c r="J630" s="108"/>
      <c r="K630" s="108"/>
      <c r="L630" s="108"/>
      <c r="M630" s="108"/>
      <c r="N630" s="108"/>
      <c r="O630" s="108"/>
      <c r="P630" s="108"/>
      <c r="Q630" s="108"/>
      <c r="R630" s="108"/>
      <c r="S630" s="108"/>
      <c r="T630" s="108"/>
      <c r="U630" s="108"/>
      <c r="V630" s="108"/>
      <c r="W630" s="108"/>
      <c r="X630" s="109"/>
      <c r="Y630" s="208" t="s">
        <v>12</v>
      </c>
      <c r="Z630" s="209"/>
      <c r="AA630" s="210"/>
      <c r="AB630" s="220"/>
      <c r="AC630" s="220"/>
      <c r="AD630" s="220"/>
      <c r="AE630" s="342"/>
      <c r="AF630" s="214"/>
      <c r="AG630" s="214"/>
      <c r="AH630" s="214"/>
      <c r="AI630" s="342"/>
      <c r="AJ630" s="214"/>
      <c r="AK630" s="214"/>
      <c r="AL630" s="214"/>
      <c r="AM630" s="342"/>
      <c r="AN630" s="214"/>
      <c r="AO630" s="214"/>
      <c r="AP630" s="343"/>
      <c r="AQ630" s="342"/>
      <c r="AR630" s="214"/>
      <c r="AS630" s="214"/>
      <c r="AT630" s="343"/>
      <c r="AU630" s="214"/>
      <c r="AV630" s="214"/>
      <c r="AW630" s="214"/>
      <c r="AX630" s="215"/>
      <c r="AY630">
        <f t="shared" ref="AY630:AY632" si="100">$AY$628</f>
        <v>0</v>
      </c>
    </row>
    <row r="631" spans="1:51" ht="23.25" hidden="1" customHeight="1" x14ac:dyDescent="0.15">
      <c r="A631" s="190"/>
      <c r="B631" s="187"/>
      <c r="C631" s="181"/>
      <c r="D631" s="187"/>
      <c r="E631" s="344"/>
      <c r="F631" s="345"/>
      <c r="G631" s="110"/>
      <c r="H631" s="111"/>
      <c r="I631" s="111"/>
      <c r="J631" s="111"/>
      <c r="K631" s="111"/>
      <c r="L631" s="111"/>
      <c r="M631" s="111"/>
      <c r="N631" s="111"/>
      <c r="O631" s="111"/>
      <c r="P631" s="111"/>
      <c r="Q631" s="111"/>
      <c r="R631" s="111"/>
      <c r="S631" s="111"/>
      <c r="T631" s="111"/>
      <c r="U631" s="111"/>
      <c r="V631" s="111"/>
      <c r="W631" s="111"/>
      <c r="X631" s="112"/>
      <c r="Y631" s="216" t="s">
        <v>54</v>
      </c>
      <c r="Z631" s="217"/>
      <c r="AA631" s="218"/>
      <c r="AB631" s="212"/>
      <c r="AC631" s="212"/>
      <c r="AD631" s="212"/>
      <c r="AE631" s="342"/>
      <c r="AF631" s="214"/>
      <c r="AG631" s="214"/>
      <c r="AH631" s="343"/>
      <c r="AI631" s="342"/>
      <c r="AJ631" s="214"/>
      <c r="AK631" s="214"/>
      <c r="AL631" s="214"/>
      <c r="AM631" s="342"/>
      <c r="AN631" s="214"/>
      <c r="AO631" s="214"/>
      <c r="AP631" s="343"/>
      <c r="AQ631" s="342"/>
      <c r="AR631" s="214"/>
      <c r="AS631" s="214"/>
      <c r="AT631" s="343"/>
      <c r="AU631" s="214"/>
      <c r="AV631" s="214"/>
      <c r="AW631" s="214"/>
      <c r="AX631" s="215"/>
      <c r="AY631">
        <f t="shared" si="100"/>
        <v>0</v>
      </c>
    </row>
    <row r="632" spans="1:51" ht="23.25" hidden="1" customHeight="1" x14ac:dyDescent="0.15">
      <c r="A632" s="190"/>
      <c r="B632" s="187"/>
      <c r="C632" s="181"/>
      <c r="D632" s="187"/>
      <c r="E632" s="344"/>
      <c r="F632" s="345"/>
      <c r="G632" s="113"/>
      <c r="H632" s="114"/>
      <c r="I632" s="114"/>
      <c r="J632" s="114"/>
      <c r="K632" s="114"/>
      <c r="L632" s="114"/>
      <c r="M632" s="114"/>
      <c r="N632" s="114"/>
      <c r="O632" s="114"/>
      <c r="P632" s="114"/>
      <c r="Q632" s="114"/>
      <c r="R632" s="114"/>
      <c r="S632" s="114"/>
      <c r="T632" s="114"/>
      <c r="U632" s="114"/>
      <c r="V632" s="114"/>
      <c r="W632" s="114"/>
      <c r="X632" s="115"/>
      <c r="Y632" s="216" t="s">
        <v>13</v>
      </c>
      <c r="Z632" s="217"/>
      <c r="AA632" s="218"/>
      <c r="AB632" s="584" t="s">
        <v>14</v>
      </c>
      <c r="AC632" s="584"/>
      <c r="AD632" s="584"/>
      <c r="AE632" s="342"/>
      <c r="AF632" s="214"/>
      <c r="AG632" s="214"/>
      <c r="AH632" s="343"/>
      <c r="AI632" s="342"/>
      <c r="AJ632" s="214"/>
      <c r="AK632" s="214"/>
      <c r="AL632" s="214"/>
      <c r="AM632" s="342"/>
      <c r="AN632" s="214"/>
      <c r="AO632" s="214"/>
      <c r="AP632" s="343"/>
      <c r="AQ632" s="342"/>
      <c r="AR632" s="214"/>
      <c r="AS632" s="214"/>
      <c r="AT632" s="343"/>
      <c r="AU632" s="214"/>
      <c r="AV632" s="214"/>
      <c r="AW632" s="214"/>
      <c r="AX632" s="215"/>
      <c r="AY632">
        <f t="shared" si="100"/>
        <v>0</v>
      </c>
    </row>
    <row r="633" spans="1:51" ht="18.75" hidden="1" customHeight="1" x14ac:dyDescent="0.15">
      <c r="A633" s="190"/>
      <c r="B633" s="187"/>
      <c r="C633" s="181"/>
      <c r="D633" s="187"/>
      <c r="E633" s="344" t="s">
        <v>242</v>
      </c>
      <c r="F633" s="345"/>
      <c r="G633" s="346"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7" t="s">
        <v>240</v>
      </c>
      <c r="AF633" s="338"/>
      <c r="AG633" s="338"/>
      <c r="AH633" s="339"/>
      <c r="AI633" s="340" t="s">
        <v>544</v>
      </c>
      <c r="AJ633" s="340"/>
      <c r="AK633" s="340"/>
      <c r="AL633" s="158"/>
      <c r="AM633" s="340" t="s">
        <v>545</v>
      </c>
      <c r="AN633" s="340"/>
      <c r="AO633" s="340"/>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4"/>
      <c r="F634" s="345"/>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7"/>
      <c r="AF634" s="207"/>
      <c r="AG634" s="136" t="s">
        <v>233</v>
      </c>
      <c r="AH634" s="137"/>
      <c r="AI634" s="341"/>
      <c r="AJ634" s="341"/>
      <c r="AK634" s="341"/>
      <c r="AL634" s="157"/>
      <c r="AM634" s="341"/>
      <c r="AN634" s="341"/>
      <c r="AO634" s="341"/>
      <c r="AP634" s="157"/>
      <c r="AQ634" s="256"/>
      <c r="AR634" s="207"/>
      <c r="AS634" s="136" t="s">
        <v>233</v>
      </c>
      <c r="AT634" s="137"/>
      <c r="AU634" s="207"/>
      <c r="AV634" s="207"/>
      <c r="AW634" s="136" t="s">
        <v>179</v>
      </c>
      <c r="AX634" s="196"/>
      <c r="AY634">
        <f>$AY$633</f>
        <v>0</v>
      </c>
    </row>
    <row r="635" spans="1:51" ht="23.25" hidden="1" customHeight="1" x14ac:dyDescent="0.15">
      <c r="A635" s="190"/>
      <c r="B635" s="187"/>
      <c r="C635" s="181"/>
      <c r="D635" s="187"/>
      <c r="E635" s="344"/>
      <c r="F635" s="345"/>
      <c r="G635" s="107"/>
      <c r="H635" s="108"/>
      <c r="I635" s="108"/>
      <c r="J635" s="108"/>
      <c r="K635" s="108"/>
      <c r="L635" s="108"/>
      <c r="M635" s="108"/>
      <c r="N635" s="108"/>
      <c r="O635" s="108"/>
      <c r="P635" s="108"/>
      <c r="Q635" s="108"/>
      <c r="R635" s="108"/>
      <c r="S635" s="108"/>
      <c r="T635" s="108"/>
      <c r="U635" s="108"/>
      <c r="V635" s="108"/>
      <c r="W635" s="108"/>
      <c r="X635" s="109"/>
      <c r="Y635" s="208" t="s">
        <v>12</v>
      </c>
      <c r="Z635" s="209"/>
      <c r="AA635" s="210"/>
      <c r="AB635" s="220"/>
      <c r="AC635" s="220"/>
      <c r="AD635" s="220"/>
      <c r="AE635" s="342"/>
      <c r="AF635" s="214"/>
      <c r="AG635" s="214"/>
      <c r="AH635" s="214"/>
      <c r="AI635" s="342"/>
      <c r="AJ635" s="214"/>
      <c r="AK635" s="214"/>
      <c r="AL635" s="214"/>
      <c r="AM635" s="342"/>
      <c r="AN635" s="214"/>
      <c r="AO635" s="214"/>
      <c r="AP635" s="343"/>
      <c r="AQ635" s="342"/>
      <c r="AR635" s="214"/>
      <c r="AS635" s="214"/>
      <c r="AT635" s="343"/>
      <c r="AU635" s="214"/>
      <c r="AV635" s="214"/>
      <c r="AW635" s="214"/>
      <c r="AX635" s="215"/>
      <c r="AY635">
        <f t="shared" ref="AY635:AY637" si="101">$AY$633</f>
        <v>0</v>
      </c>
    </row>
    <row r="636" spans="1:51" ht="23.25" hidden="1" customHeight="1" x14ac:dyDescent="0.15">
      <c r="A636" s="190"/>
      <c r="B636" s="187"/>
      <c r="C636" s="181"/>
      <c r="D636" s="187"/>
      <c r="E636" s="344"/>
      <c r="F636" s="345"/>
      <c r="G636" s="110"/>
      <c r="H636" s="111"/>
      <c r="I636" s="111"/>
      <c r="J636" s="111"/>
      <c r="K636" s="111"/>
      <c r="L636" s="111"/>
      <c r="M636" s="111"/>
      <c r="N636" s="111"/>
      <c r="O636" s="111"/>
      <c r="P636" s="111"/>
      <c r="Q636" s="111"/>
      <c r="R636" s="111"/>
      <c r="S636" s="111"/>
      <c r="T636" s="111"/>
      <c r="U636" s="111"/>
      <c r="V636" s="111"/>
      <c r="W636" s="111"/>
      <c r="X636" s="112"/>
      <c r="Y636" s="216" t="s">
        <v>54</v>
      </c>
      <c r="Z636" s="217"/>
      <c r="AA636" s="218"/>
      <c r="AB636" s="212"/>
      <c r="AC636" s="212"/>
      <c r="AD636" s="212"/>
      <c r="AE636" s="342"/>
      <c r="AF636" s="214"/>
      <c r="AG636" s="214"/>
      <c r="AH636" s="343"/>
      <c r="AI636" s="342"/>
      <c r="AJ636" s="214"/>
      <c r="AK636" s="214"/>
      <c r="AL636" s="214"/>
      <c r="AM636" s="342"/>
      <c r="AN636" s="214"/>
      <c r="AO636" s="214"/>
      <c r="AP636" s="343"/>
      <c r="AQ636" s="342"/>
      <c r="AR636" s="214"/>
      <c r="AS636" s="214"/>
      <c r="AT636" s="343"/>
      <c r="AU636" s="214"/>
      <c r="AV636" s="214"/>
      <c r="AW636" s="214"/>
      <c r="AX636" s="215"/>
      <c r="AY636">
        <f t="shared" si="101"/>
        <v>0</v>
      </c>
    </row>
    <row r="637" spans="1:51" ht="23.25" hidden="1" customHeight="1" x14ac:dyDescent="0.15">
      <c r="A637" s="190"/>
      <c r="B637" s="187"/>
      <c r="C637" s="181"/>
      <c r="D637" s="187"/>
      <c r="E637" s="344"/>
      <c r="F637" s="345"/>
      <c r="G637" s="113"/>
      <c r="H637" s="114"/>
      <c r="I637" s="114"/>
      <c r="J637" s="114"/>
      <c r="K637" s="114"/>
      <c r="L637" s="114"/>
      <c r="M637" s="114"/>
      <c r="N637" s="114"/>
      <c r="O637" s="114"/>
      <c r="P637" s="114"/>
      <c r="Q637" s="114"/>
      <c r="R637" s="114"/>
      <c r="S637" s="114"/>
      <c r="T637" s="114"/>
      <c r="U637" s="114"/>
      <c r="V637" s="114"/>
      <c r="W637" s="114"/>
      <c r="X637" s="115"/>
      <c r="Y637" s="216" t="s">
        <v>13</v>
      </c>
      <c r="Z637" s="217"/>
      <c r="AA637" s="218"/>
      <c r="AB637" s="584" t="s">
        <v>14</v>
      </c>
      <c r="AC637" s="584"/>
      <c r="AD637" s="584"/>
      <c r="AE637" s="342"/>
      <c r="AF637" s="214"/>
      <c r="AG637" s="214"/>
      <c r="AH637" s="343"/>
      <c r="AI637" s="342"/>
      <c r="AJ637" s="214"/>
      <c r="AK637" s="214"/>
      <c r="AL637" s="214"/>
      <c r="AM637" s="342"/>
      <c r="AN637" s="214"/>
      <c r="AO637" s="214"/>
      <c r="AP637" s="343"/>
      <c r="AQ637" s="342"/>
      <c r="AR637" s="214"/>
      <c r="AS637" s="214"/>
      <c r="AT637" s="343"/>
      <c r="AU637" s="214"/>
      <c r="AV637" s="214"/>
      <c r="AW637" s="214"/>
      <c r="AX637" s="215"/>
      <c r="AY637">
        <f t="shared" si="101"/>
        <v>0</v>
      </c>
    </row>
    <row r="638" spans="1:51" ht="18.75" hidden="1" customHeight="1" x14ac:dyDescent="0.15">
      <c r="A638" s="190"/>
      <c r="B638" s="187"/>
      <c r="C638" s="181"/>
      <c r="D638" s="187"/>
      <c r="E638" s="344" t="s">
        <v>242</v>
      </c>
      <c r="F638" s="345"/>
      <c r="G638" s="346"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7" t="s">
        <v>240</v>
      </c>
      <c r="AF638" s="338"/>
      <c r="AG638" s="338"/>
      <c r="AH638" s="339"/>
      <c r="AI638" s="340" t="s">
        <v>544</v>
      </c>
      <c r="AJ638" s="340"/>
      <c r="AK638" s="340"/>
      <c r="AL638" s="158"/>
      <c r="AM638" s="340" t="s">
        <v>545</v>
      </c>
      <c r="AN638" s="340"/>
      <c r="AO638" s="340"/>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4"/>
      <c r="F639" s="345"/>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7"/>
      <c r="AF639" s="207"/>
      <c r="AG639" s="136" t="s">
        <v>233</v>
      </c>
      <c r="AH639" s="137"/>
      <c r="AI639" s="341"/>
      <c r="AJ639" s="341"/>
      <c r="AK639" s="341"/>
      <c r="AL639" s="157"/>
      <c r="AM639" s="341"/>
      <c r="AN639" s="341"/>
      <c r="AO639" s="341"/>
      <c r="AP639" s="157"/>
      <c r="AQ639" s="256"/>
      <c r="AR639" s="207"/>
      <c r="AS639" s="136" t="s">
        <v>233</v>
      </c>
      <c r="AT639" s="137"/>
      <c r="AU639" s="207"/>
      <c r="AV639" s="207"/>
      <c r="AW639" s="136" t="s">
        <v>179</v>
      </c>
      <c r="AX639" s="196"/>
      <c r="AY639">
        <f>$AY$638</f>
        <v>0</v>
      </c>
    </row>
    <row r="640" spans="1:51" ht="23.25" hidden="1" customHeight="1" x14ac:dyDescent="0.15">
      <c r="A640" s="190"/>
      <c r="B640" s="187"/>
      <c r="C640" s="181"/>
      <c r="D640" s="187"/>
      <c r="E640" s="344"/>
      <c r="F640" s="345"/>
      <c r="G640" s="107"/>
      <c r="H640" s="108"/>
      <c r="I640" s="108"/>
      <c r="J640" s="108"/>
      <c r="K640" s="108"/>
      <c r="L640" s="108"/>
      <c r="M640" s="108"/>
      <c r="N640" s="108"/>
      <c r="O640" s="108"/>
      <c r="P640" s="108"/>
      <c r="Q640" s="108"/>
      <c r="R640" s="108"/>
      <c r="S640" s="108"/>
      <c r="T640" s="108"/>
      <c r="U640" s="108"/>
      <c r="V640" s="108"/>
      <c r="W640" s="108"/>
      <c r="X640" s="109"/>
      <c r="Y640" s="208" t="s">
        <v>12</v>
      </c>
      <c r="Z640" s="209"/>
      <c r="AA640" s="210"/>
      <c r="AB640" s="220"/>
      <c r="AC640" s="220"/>
      <c r="AD640" s="220"/>
      <c r="AE640" s="342"/>
      <c r="AF640" s="214"/>
      <c r="AG640" s="214"/>
      <c r="AH640" s="214"/>
      <c r="AI640" s="342"/>
      <c r="AJ640" s="214"/>
      <c r="AK640" s="214"/>
      <c r="AL640" s="214"/>
      <c r="AM640" s="342"/>
      <c r="AN640" s="214"/>
      <c r="AO640" s="214"/>
      <c r="AP640" s="343"/>
      <c r="AQ640" s="342"/>
      <c r="AR640" s="214"/>
      <c r="AS640" s="214"/>
      <c r="AT640" s="343"/>
      <c r="AU640" s="214"/>
      <c r="AV640" s="214"/>
      <c r="AW640" s="214"/>
      <c r="AX640" s="215"/>
      <c r="AY640">
        <f t="shared" ref="AY640:AY642" si="102">$AY$638</f>
        <v>0</v>
      </c>
    </row>
    <row r="641" spans="1:51" ht="23.25" hidden="1" customHeight="1" x14ac:dyDescent="0.15">
      <c r="A641" s="190"/>
      <c r="B641" s="187"/>
      <c r="C641" s="181"/>
      <c r="D641" s="187"/>
      <c r="E641" s="344"/>
      <c r="F641" s="345"/>
      <c r="G641" s="110"/>
      <c r="H641" s="111"/>
      <c r="I641" s="111"/>
      <c r="J641" s="111"/>
      <c r="K641" s="111"/>
      <c r="L641" s="111"/>
      <c r="M641" s="111"/>
      <c r="N641" s="111"/>
      <c r="O641" s="111"/>
      <c r="P641" s="111"/>
      <c r="Q641" s="111"/>
      <c r="R641" s="111"/>
      <c r="S641" s="111"/>
      <c r="T641" s="111"/>
      <c r="U641" s="111"/>
      <c r="V641" s="111"/>
      <c r="W641" s="111"/>
      <c r="X641" s="112"/>
      <c r="Y641" s="216" t="s">
        <v>54</v>
      </c>
      <c r="Z641" s="217"/>
      <c r="AA641" s="218"/>
      <c r="AB641" s="212"/>
      <c r="AC641" s="212"/>
      <c r="AD641" s="212"/>
      <c r="AE641" s="342"/>
      <c r="AF641" s="214"/>
      <c r="AG641" s="214"/>
      <c r="AH641" s="343"/>
      <c r="AI641" s="342"/>
      <c r="AJ641" s="214"/>
      <c r="AK641" s="214"/>
      <c r="AL641" s="214"/>
      <c r="AM641" s="342"/>
      <c r="AN641" s="214"/>
      <c r="AO641" s="214"/>
      <c r="AP641" s="343"/>
      <c r="AQ641" s="342"/>
      <c r="AR641" s="214"/>
      <c r="AS641" s="214"/>
      <c r="AT641" s="343"/>
      <c r="AU641" s="214"/>
      <c r="AV641" s="214"/>
      <c r="AW641" s="214"/>
      <c r="AX641" s="215"/>
      <c r="AY641">
        <f t="shared" si="102"/>
        <v>0</v>
      </c>
    </row>
    <row r="642" spans="1:51" ht="23.25" hidden="1" customHeight="1" x14ac:dyDescent="0.15">
      <c r="A642" s="190"/>
      <c r="B642" s="187"/>
      <c r="C642" s="181"/>
      <c r="D642" s="187"/>
      <c r="E642" s="344"/>
      <c r="F642" s="345"/>
      <c r="G642" s="113"/>
      <c r="H642" s="114"/>
      <c r="I642" s="114"/>
      <c r="J642" s="114"/>
      <c r="K642" s="114"/>
      <c r="L642" s="114"/>
      <c r="M642" s="114"/>
      <c r="N642" s="114"/>
      <c r="O642" s="114"/>
      <c r="P642" s="114"/>
      <c r="Q642" s="114"/>
      <c r="R642" s="114"/>
      <c r="S642" s="114"/>
      <c r="T642" s="114"/>
      <c r="U642" s="114"/>
      <c r="V642" s="114"/>
      <c r="W642" s="114"/>
      <c r="X642" s="115"/>
      <c r="Y642" s="216" t="s">
        <v>13</v>
      </c>
      <c r="Z642" s="217"/>
      <c r="AA642" s="218"/>
      <c r="AB642" s="584" t="s">
        <v>14</v>
      </c>
      <c r="AC642" s="584"/>
      <c r="AD642" s="584"/>
      <c r="AE642" s="342"/>
      <c r="AF642" s="214"/>
      <c r="AG642" s="214"/>
      <c r="AH642" s="343"/>
      <c r="AI642" s="342"/>
      <c r="AJ642" s="214"/>
      <c r="AK642" s="214"/>
      <c r="AL642" s="214"/>
      <c r="AM642" s="342"/>
      <c r="AN642" s="214"/>
      <c r="AO642" s="214"/>
      <c r="AP642" s="343"/>
      <c r="AQ642" s="342"/>
      <c r="AR642" s="214"/>
      <c r="AS642" s="214"/>
      <c r="AT642" s="343"/>
      <c r="AU642" s="214"/>
      <c r="AV642" s="214"/>
      <c r="AW642" s="214"/>
      <c r="AX642" s="215"/>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3" t="s">
        <v>252</v>
      </c>
      <c r="H646" s="126"/>
      <c r="I646" s="12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c r="AY646" s="93" t="str">
        <f>IF(SUBSTITUTE($J$646,"-","")="","0","1")</f>
        <v>0</v>
      </c>
    </row>
    <row r="647" spans="1:51" ht="18.75" hidden="1" customHeight="1" x14ac:dyDescent="0.15">
      <c r="A647" s="190"/>
      <c r="B647" s="187"/>
      <c r="C647" s="181"/>
      <c r="D647" s="187"/>
      <c r="E647" s="344" t="s">
        <v>241</v>
      </c>
      <c r="F647" s="345"/>
      <c r="G647" s="346"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7" t="s">
        <v>240</v>
      </c>
      <c r="AF647" s="338"/>
      <c r="AG647" s="338"/>
      <c r="AH647" s="339"/>
      <c r="AI647" s="340" t="s">
        <v>544</v>
      </c>
      <c r="AJ647" s="340"/>
      <c r="AK647" s="340"/>
      <c r="AL647" s="158"/>
      <c r="AM647" s="340" t="s">
        <v>545</v>
      </c>
      <c r="AN647" s="340"/>
      <c r="AO647" s="340"/>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4"/>
      <c r="F648" s="345"/>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7"/>
      <c r="AF648" s="207"/>
      <c r="AG648" s="136" t="s">
        <v>233</v>
      </c>
      <c r="AH648" s="137"/>
      <c r="AI648" s="341"/>
      <c r="AJ648" s="341"/>
      <c r="AK648" s="341"/>
      <c r="AL648" s="157"/>
      <c r="AM648" s="341"/>
      <c r="AN648" s="341"/>
      <c r="AO648" s="341"/>
      <c r="AP648" s="157"/>
      <c r="AQ648" s="256"/>
      <c r="AR648" s="207"/>
      <c r="AS648" s="136" t="s">
        <v>233</v>
      </c>
      <c r="AT648" s="137"/>
      <c r="AU648" s="207"/>
      <c r="AV648" s="207"/>
      <c r="AW648" s="136" t="s">
        <v>179</v>
      </c>
      <c r="AX648" s="196"/>
      <c r="AY648">
        <f>$AY$647</f>
        <v>0</v>
      </c>
    </row>
    <row r="649" spans="1:51" ht="23.25" hidden="1" customHeight="1" x14ac:dyDescent="0.15">
      <c r="A649" s="190"/>
      <c r="B649" s="187"/>
      <c r="C649" s="181"/>
      <c r="D649" s="187"/>
      <c r="E649" s="344"/>
      <c r="F649" s="345"/>
      <c r="G649" s="107"/>
      <c r="H649" s="108"/>
      <c r="I649" s="108"/>
      <c r="J649" s="108"/>
      <c r="K649" s="108"/>
      <c r="L649" s="108"/>
      <c r="M649" s="108"/>
      <c r="N649" s="108"/>
      <c r="O649" s="108"/>
      <c r="P649" s="108"/>
      <c r="Q649" s="108"/>
      <c r="R649" s="108"/>
      <c r="S649" s="108"/>
      <c r="T649" s="108"/>
      <c r="U649" s="108"/>
      <c r="V649" s="108"/>
      <c r="W649" s="108"/>
      <c r="X649" s="109"/>
      <c r="Y649" s="208" t="s">
        <v>12</v>
      </c>
      <c r="Z649" s="209"/>
      <c r="AA649" s="210"/>
      <c r="AB649" s="220"/>
      <c r="AC649" s="220"/>
      <c r="AD649" s="220"/>
      <c r="AE649" s="342"/>
      <c r="AF649" s="214"/>
      <c r="AG649" s="214"/>
      <c r="AH649" s="214"/>
      <c r="AI649" s="342"/>
      <c r="AJ649" s="214"/>
      <c r="AK649" s="214"/>
      <c r="AL649" s="214"/>
      <c r="AM649" s="342"/>
      <c r="AN649" s="214"/>
      <c r="AO649" s="214"/>
      <c r="AP649" s="343"/>
      <c r="AQ649" s="342"/>
      <c r="AR649" s="214"/>
      <c r="AS649" s="214"/>
      <c r="AT649" s="343"/>
      <c r="AU649" s="214"/>
      <c r="AV649" s="214"/>
      <c r="AW649" s="214"/>
      <c r="AX649" s="215"/>
      <c r="AY649">
        <f t="shared" ref="AY649:AY651" si="103">$AY$647</f>
        <v>0</v>
      </c>
    </row>
    <row r="650" spans="1:51" ht="23.25" hidden="1" customHeight="1" x14ac:dyDescent="0.15">
      <c r="A650" s="190"/>
      <c r="B650" s="187"/>
      <c r="C650" s="181"/>
      <c r="D650" s="187"/>
      <c r="E650" s="344"/>
      <c r="F650" s="345"/>
      <c r="G650" s="110"/>
      <c r="H650" s="111"/>
      <c r="I650" s="111"/>
      <c r="J650" s="111"/>
      <c r="K650" s="111"/>
      <c r="L650" s="111"/>
      <c r="M650" s="111"/>
      <c r="N650" s="111"/>
      <c r="O650" s="111"/>
      <c r="P650" s="111"/>
      <c r="Q650" s="111"/>
      <c r="R650" s="111"/>
      <c r="S650" s="111"/>
      <c r="T650" s="111"/>
      <c r="U650" s="111"/>
      <c r="V650" s="111"/>
      <c r="W650" s="111"/>
      <c r="X650" s="112"/>
      <c r="Y650" s="216" t="s">
        <v>54</v>
      </c>
      <c r="Z650" s="217"/>
      <c r="AA650" s="218"/>
      <c r="AB650" s="212"/>
      <c r="AC650" s="212"/>
      <c r="AD650" s="212"/>
      <c r="AE650" s="342"/>
      <c r="AF650" s="214"/>
      <c r="AG650" s="214"/>
      <c r="AH650" s="343"/>
      <c r="AI650" s="342"/>
      <c r="AJ650" s="214"/>
      <c r="AK650" s="214"/>
      <c r="AL650" s="214"/>
      <c r="AM650" s="342"/>
      <c r="AN650" s="214"/>
      <c r="AO650" s="214"/>
      <c r="AP650" s="343"/>
      <c r="AQ650" s="342"/>
      <c r="AR650" s="214"/>
      <c r="AS650" s="214"/>
      <c r="AT650" s="343"/>
      <c r="AU650" s="214"/>
      <c r="AV650" s="214"/>
      <c r="AW650" s="214"/>
      <c r="AX650" s="215"/>
      <c r="AY650">
        <f t="shared" si="103"/>
        <v>0</v>
      </c>
    </row>
    <row r="651" spans="1:51" ht="23.25" hidden="1" customHeight="1" x14ac:dyDescent="0.15">
      <c r="A651" s="190"/>
      <c r="B651" s="187"/>
      <c r="C651" s="181"/>
      <c r="D651" s="187"/>
      <c r="E651" s="344"/>
      <c r="F651" s="345"/>
      <c r="G651" s="113"/>
      <c r="H651" s="114"/>
      <c r="I651" s="114"/>
      <c r="J651" s="114"/>
      <c r="K651" s="114"/>
      <c r="L651" s="114"/>
      <c r="M651" s="114"/>
      <c r="N651" s="114"/>
      <c r="O651" s="114"/>
      <c r="P651" s="114"/>
      <c r="Q651" s="114"/>
      <c r="R651" s="114"/>
      <c r="S651" s="114"/>
      <c r="T651" s="114"/>
      <c r="U651" s="114"/>
      <c r="V651" s="114"/>
      <c r="W651" s="114"/>
      <c r="X651" s="115"/>
      <c r="Y651" s="216" t="s">
        <v>13</v>
      </c>
      <c r="Z651" s="217"/>
      <c r="AA651" s="218"/>
      <c r="AB651" s="584" t="s">
        <v>180</v>
      </c>
      <c r="AC651" s="584"/>
      <c r="AD651" s="584"/>
      <c r="AE651" s="342"/>
      <c r="AF651" s="214"/>
      <c r="AG651" s="214"/>
      <c r="AH651" s="343"/>
      <c r="AI651" s="342"/>
      <c r="AJ651" s="214"/>
      <c r="AK651" s="214"/>
      <c r="AL651" s="214"/>
      <c r="AM651" s="342"/>
      <c r="AN651" s="214"/>
      <c r="AO651" s="214"/>
      <c r="AP651" s="343"/>
      <c r="AQ651" s="342"/>
      <c r="AR651" s="214"/>
      <c r="AS651" s="214"/>
      <c r="AT651" s="343"/>
      <c r="AU651" s="214"/>
      <c r="AV651" s="214"/>
      <c r="AW651" s="214"/>
      <c r="AX651" s="215"/>
      <c r="AY651">
        <f t="shared" si="103"/>
        <v>0</v>
      </c>
    </row>
    <row r="652" spans="1:51" ht="18.75" hidden="1" customHeight="1" x14ac:dyDescent="0.15">
      <c r="A652" s="190"/>
      <c r="B652" s="187"/>
      <c r="C652" s="181"/>
      <c r="D652" s="187"/>
      <c r="E652" s="344" t="s">
        <v>241</v>
      </c>
      <c r="F652" s="345"/>
      <c r="G652" s="346"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7" t="s">
        <v>240</v>
      </c>
      <c r="AF652" s="338"/>
      <c r="AG652" s="338"/>
      <c r="AH652" s="339"/>
      <c r="AI652" s="340" t="s">
        <v>544</v>
      </c>
      <c r="AJ652" s="340"/>
      <c r="AK652" s="340"/>
      <c r="AL652" s="158"/>
      <c r="AM652" s="340" t="s">
        <v>545</v>
      </c>
      <c r="AN652" s="340"/>
      <c r="AO652" s="340"/>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4"/>
      <c r="F653" s="345"/>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7"/>
      <c r="AF653" s="207"/>
      <c r="AG653" s="136" t="s">
        <v>233</v>
      </c>
      <c r="AH653" s="137"/>
      <c r="AI653" s="341"/>
      <c r="AJ653" s="341"/>
      <c r="AK653" s="341"/>
      <c r="AL653" s="157"/>
      <c r="AM653" s="341"/>
      <c r="AN653" s="341"/>
      <c r="AO653" s="341"/>
      <c r="AP653" s="157"/>
      <c r="AQ653" s="256"/>
      <c r="AR653" s="207"/>
      <c r="AS653" s="136" t="s">
        <v>233</v>
      </c>
      <c r="AT653" s="137"/>
      <c r="AU653" s="207"/>
      <c r="AV653" s="207"/>
      <c r="AW653" s="136" t="s">
        <v>179</v>
      </c>
      <c r="AX653" s="196"/>
      <c r="AY653">
        <f>$AY$652</f>
        <v>0</v>
      </c>
    </row>
    <row r="654" spans="1:51" ht="23.25" hidden="1" customHeight="1" x14ac:dyDescent="0.15">
      <c r="A654" s="190"/>
      <c r="B654" s="187"/>
      <c r="C654" s="181"/>
      <c r="D654" s="187"/>
      <c r="E654" s="344"/>
      <c r="F654" s="345"/>
      <c r="G654" s="107"/>
      <c r="H654" s="108"/>
      <c r="I654" s="108"/>
      <c r="J654" s="108"/>
      <c r="K654" s="108"/>
      <c r="L654" s="108"/>
      <c r="M654" s="108"/>
      <c r="N654" s="108"/>
      <c r="O654" s="108"/>
      <c r="P654" s="108"/>
      <c r="Q654" s="108"/>
      <c r="R654" s="108"/>
      <c r="S654" s="108"/>
      <c r="T654" s="108"/>
      <c r="U654" s="108"/>
      <c r="V654" s="108"/>
      <c r="W654" s="108"/>
      <c r="X654" s="109"/>
      <c r="Y654" s="208" t="s">
        <v>12</v>
      </c>
      <c r="Z654" s="209"/>
      <c r="AA654" s="210"/>
      <c r="AB654" s="220"/>
      <c r="AC654" s="220"/>
      <c r="AD654" s="220"/>
      <c r="AE654" s="342"/>
      <c r="AF654" s="214"/>
      <c r="AG654" s="214"/>
      <c r="AH654" s="214"/>
      <c r="AI654" s="342"/>
      <c r="AJ654" s="214"/>
      <c r="AK654" s="214"/>
      <c r="AL654" s="214"/>
      <c r="AM654" s="342"/>
      <c r="AN654" s="214"/>
      <c r="AO654" s="214"/>
      <c r="AP654" s="343"/>
      <c r="AQ654" s="342"/>
      <c r="AR654" s="214"/>
      <c r="AS654" s="214"/>
      <c r="AT654" s="343"/>
      <c r="AU654" s="214"/>
      <c r="AV654" s="214"/>
      <c r="AW654" s="214"/>
      <c r="AX654" s="215"/>
      <c r="AY654">
        <f t="shared" ref="AY654:AY656" si="104">$AY$652</f>
        <v>0</v>
      </c>
    </row>
    <row r="655" spans="1:51" ht="23.25" hidden="1" customHeight="1" x14ac:dyDescent="0.15">
      <c r="A655" s="190"/>
      <c r="B655" s="187"/>
      <c r="C655" s="181"/>
      <c r="D655" s="187"/>
      <c r="E655" s="344"/>
      <c r="F655" s="345"/>
      <c r="G655" s="110"/>
      <c r="H655" s="111"/>
      <c r="I655" s="111"/>
      <c r="J655" s="111"/>
      <c r="K655" s="111"/>
      <c r="L655" s="111"/>
      <c r="M655" s="111"/>
      <c r="N655" s="111"/>
      <c r="O655" s="111"/>
      <c r="P655" s="111"/>
      <c r="Q655" s="111"/>
      <c r="R655" s="111"/>
      <c r="S655" s="111"/>
      <c r="T655" s="111"/>
      <c r="U655" s="111"/>
      <c r="V655" s="111"/>
      <c r="W655" s="111"/>
      <c r="X655" s="112"/>
      <c r="Y655" s="216" t="s">
        <v>54</v>
      </c>
      <c r="Z655" s="217"/>
      <c r="AA655" s="218"/>
      <c r="AB655" s="212"/>
      <c r="AC655" s="212"/>
      <c r="AD655" s="212"/>
      <c r="AE655" s="342"/>
      <c r="AF655" s="214"/>
      <c r="AG655" s="214"/>
      <c r="AH655" s="343"/>
      <c r="AI655" s="342"/>
      <c r="AJ655" s="214"/>
      <c r="AK655" s="214"/>
      <c r="AL655" s="214"/>
      <c r="AM655" s="342"/>
      <c r="AN655" s="214"/>
      <c r="AO655" s="214"/>
      <c r="AP655" s="343"/>
      <c r="AQ655" s="342"/>
      <c r="AR655" s="214"/>
      <c r="AS655" s="214"/>
      <c r="AT655" s="343"/>
      <c r="AU655" s="214"/>
      <c r="AV655" s="214"/>
      <c r="AW655" s="214"/>
      <c r="AX655" s="215"/>
      <c r="AY655">
        <f t="shared" si="104"/>
        <v>0</v>
      </c>
    </row>
    <row r="656" spans="1:51" ht="23.25" hidden="1" customHeight="1" x14ac:dyDescent="0.15">
      <c r="A656" s="190"/>
      <c r="B656" s="187"/>
      <c r="C656" s="181"/>
      <c r="D656" s="187"/>
      <c r="E656" s="344"/>
      <c r="F656" s="345"/>
      <c r="G656" s="113"/>
      <c r="H656" s="114"/>
      <c r="I656" s="114"/>
      <c r="J656" s="114"/>
      <c r="K656" s="114"/>
      <c r="L656" s="114"/>
      <c r="M656" s="114"/>
      <c r="N656" s="114"/>
      <c r="O656" s="114"/>
      <c r="P656" s="114"/>
      <c r="Q656" s="114"/>
      <c r="R656" s="114"/>
      <c r="S656" s="114"/>
      <c r="T656" s="114"/>
      <c r="U656" s="114"/>
      <c r="V656" s="114"/>
      <c r="W656" s="114"/>
      <c r="X656" s="115"/>
      <c r="Y656" s="216" t="s">
        <v>13</v>
      </c>
      <c r="Z656" s="217"/>
      <c r="AA656" s="218"/>
      <c r="AB656" s="584" t="s">
        <v>180</v>
      </c>
      <c r="AC656" s="584"/>
      <c r="AD656" s="584"/>
      <c r="AE656" s="342"/>
      <c r="AF656" s="214"/>
      <c r="AG656" s="214"/>
      <c r="AH656" s="343"/>
      <c r="AI656" s="342"/>
      <c r="AJ656" s="214"/>
      <c r="AK656" s="214"/>
      <c r="AL656" s="214"/>
      <c r="AM656" s="342"/>
      <c r="AN656" s="214"/>
      <c r="AO656" s="214"/>
      <c r="AP656" s="343"/>
      <c r="AQ656" s="342"/>
      <c r="AR656" s="214"/>
      <c r="AS656" s="214"/>
      <c r="AT656" s="343"/>
      <c r="AU656" s="214"/>
      <c r="AV656" s="214"/>
      <c r="AW656" s="214"/>
      <c r="AX656" s="215"/>
      <c r="AY656">
        <f t="shared" si="104"/>
        <v>0</v>
      </c>
    </row>
    <row r="657" spans="1:51" ht="18.75" hidden="1" customHeight="1" x14ac:dyDescent="0.15">
      <c r="A657" s="190"/>
      <c r="B657" s="187"/>
      <c r="C657" s="181"/>
      <c r="D657" s="187"/>
      <c r="E657" s="344" t="s">
        <v>241</v>
      </c>
      <c r="F657" s="345"/>
      <c r="G657" s="346"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7" t="s">
        <v>240</v>
      </c>
      <c r="AF657" s="338"/>
      <c r="AG657" s="338"/>
      <c r="AH657" s="339"/>
      <c r="AI657" s="340" t="s">
        <v>544</v>
      </c>
      <c r="AJ657" s="340"/>
      <c r="AK657" s="340"/>
      <c r="AL657" s="158"/>
      <c r="AM657" s="340" t="s">
        <v>545</v>
      </c>
      <c r="AN657" s="340"/>
      <c r="AO657" s="340"/>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4"/>
      <c r="F658" s="345"/>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7"/>
      <c r="AF658" s="207"/>
      <c r="AG658" s="136" t="s">
        <v>233</v>
      </c>
      <c r="AH658" s="137"/>
      <c r="AI658" s="341"/>
      <c r="AJ658" s="341"/>
      <c r="AK658" s="341"/>
      <c r="AL658" s="157"/>
      <c r="AM658" s="341"/>
      <c r="AN658" s="341"/>
      <c r="AO658" s="341"/>
      <c r="AP658" s="157"/>
      <c r="AQ658" s="256"/>
      <c r="AR658" s="207"/>
      <c r="AS658" s="136" t="s">
        <v>233</v>
      </c>
      <c r="AT658" s="137"/>
      <c r="AU658" s="207"/>
      <c r="AV658" s="207"/>
      <c r="AW658" s="136" t="s">
        <v>179</v>
      </c>
      <c r="AX658" s="196"/>
      <c r="AY658">
        <f>$AY$657</f>
        <v>0</v>
      </c>
    </row>
    <row r="659" spans="1:51" ht="23.25" hidden="1" customHeight="1" x14ac:dyDescent="0.15">
      <c r="A659" s="190"/>
      <c r="B659" s="187"/>
      <c r="C659" s="181"/>
      <c r="D659" s="187"/>
      <c r="E659" s="344"/>
      <c r="F659" s="345"/>
      <c r="G659" s="107"/>
      <c r="H659" s="108"/>
      <c r="I659" s="108"/>
      <c r="J659" s="108"/>
      <c r="K659" s="108"/>
      <c r="L659" s="108"/>
      <c r="M659" s="108"/>
      <c r="N659" s="108"/>
      <c r="O659" s="108"/>
      <c r="P659" s="108"/>
      <c r="Q659" s="108"/>
      <c r="R659" s="108"/>
      <c r="S659" s="108"/>
      <c r="T659" s="108"/>
      <c r="U659" s="108"/>
      <c r="V659" s="108"/>
      <c r="W659" s="108"/>
      <c r="X659" s="109"/>
      <c r="Y659" s="208" t="s">
        <v>12</v>
      </c>
      <c r="Z659" s="209"/>
      <c r="AA659" s="210"/>
      <c r="AB659" s="220"/>
      <c r="AC659" s="220"/>
      <c r="AD659" s="220"/>
      <c r="AE659" s="342"/>
      <c r="AF659" s="214"/>
      <c r="AG659" s="214"/>
      <c r="AH659" s="214"/>
      <c r="AI659" s="342"/>
      <c r="AJ659" s="214"/>
      <c r="AK659" s="214"/>
      <c r="AL659" s="214"/>
      <c r="AM659" s="342"/>
      <c r="AN659" s="214"/>
      <c r="AO659" s="214"/>
      <c r="AP659" s="343"/>
      <c r="AQ659" s="342"/>
      <c r="AR659" s="214"/>
      <c r="AS659" s="214"/>
      <c r="AT659" s="343"/>
      <c r="AU659" s="214"/>
      <c r="AV659" s="214"/>
      <c r="AW659" s="214"/>
      <c r="AX659" s="215"/>
      <c r="AY659">
        <f t="shared" ref="AY659:AY661" si="105">$AY$657</f>
        <v>0</v>
      </c>
    </row>
    <row r="660" spans="1:51" ht="23.25" hidden="1" customHeight="1" x14ac:dyDescent="0.15">
      <c r="A660" s="190"/>
      <c r="B660" s="187"/>
      <c r="C660" s="181"/>
      <c r="D660" s="187"/>
      <c r="E660" s="344"/>
      <c r="F660" s="345"/>
      <c r="G660" s="110"/>
      <c r="H660" s="111"/>
      <c r="I660" s="111"/>
      <c r="J660" s="111"/>
      <c r="K660" s="111"/>
      <c r="L660" s="111"/>
      <c r="M660" s="111"/>
      <c r="N660" s="111"/>
      <c r="O660" s="111"/>
      <c r="P660" s="111"/>
      <c r="Q660" s="111"/>
      <c r="R660" s="111"/>
      <c r="S660" s="111"/>
      <c r="T660" s="111"/>
      <c r="U660" s="111"/>
      <c r="V660" s="111"/>
      <c r="W660" s="111"/>
      <c r="X660" s="112"/>
      <c r="Y660" s="216" t="s">
        <v>54</v>
      </c>
      <c r="Z660" s="217"/>
      <c r="AA660" s="218"/>
      <c r="AB660" s="212"/>
      <c r="AC660" s="212"/>
      <c r="AD660" s="212"/>
      <c r="AE660" s="342"/>
      <c r="AF660" s="214"/>
      <c r="AG660" s="214"/>
      <c r="AH660" s="343"/>
      <c r="AI660" s="342"/>
      <c r="AJ660" s="214"/>
      <c r="AK660" s="214"/>
      <c r="AL660" s="214"/>
      <c r="AM660" s="342"/>
      <c r="AN660" s="214"/>
      <c r="AO660" s="214"/>
      <c r="AP660" s="343"/>
      <c r="AQ660" s="342"/>
      <c r="AR660" s="214"/>
      <c r="AS660" s="214"/>
      <c r="AT660" s="343"/>
      <c r="AU660" s="214"/>
      <c r="AV660" s="214"/>
      <c r="AW660" s="214"/>
      <c r="AX660" s="215"/>
      <c r="AY660">
        <f t="shared" si="105"/>
        <v>0</v>
      </c>
    </row>
    <row r="661" spans="1:51" ht="23.25" hidden="1" customHeight="1" x14ac:dyDescent="0.15">
      <c r="A661" s="190"/>
      <c r="B661" s="187"/>
      <c r="C661" s="181"/>
      <c r="D661" s="187"/>
      <c r="E661" s="344"/>
      <c r="F661" s="345"/>
      <c r="G661" s="113"/>
      <c r="H661" s="114"/>
      <c r="I661" s="114"/>
      <c r="J661" s="114"/>
      <c r="K661" s="114"/>
      <c r="L661" s="114"/>
      <c r="M661" s="114"/>
      <c r="N661" s="114"/>
      <c r="O661" s="114"/>
      <c r="P661" s="114"/>
      <c r="Q661" s="114"/>
      <c r="R661" s="114"/>
      <c r="S661" s="114"/>
      <c r="T661" s="114"/>
      <c r="U661" s="114"/>
      <c r="V661" s="114"/>
      <c r="W661" s="114"/>
      <c r="X661" s="115"/>
      <c r="Y661" s="216" t="s">
        <v>13</v>
      </c>
      <c r="Z661" s="217"/>
      <c r="AA661" s="218"/>
      <c r="AB661" s="584" t="s">
        <v>180</v>
      </c>
      <c r="AC661" s="584"/>
      <c r="AD661" s="584"/>
      <c r="AE661" s="342"/>
      <c r="AF661" s="214"/>
      <c r="AG661" s="214"/>
      <c r="AH661" s="343"/>
      <c r="AI661" s="342"/>
      <c r="AJ661" s="214"/>
      <c r="AK661" s="214"/>
      <c r="AL661" s="214"/>
      <c r="AM661" s="342"/>
      <c r="AN661" s="214"/>
      <c r="AO661" s="214"/>
      <c r="AP661" s="343"/>
      <c r="AQ661" s="342"/>
      <c r="AR661" s="214"/>
      <c r="AS661" s="214"/>
      <c r="AT661" s="343"/>
      <c r="AU661" s="214"/>
      <c r="AV661" s="214"/>
      <c r="AW661" s="214"/>
      <c r="AX661" s="215"/>
      <c r="AY661">
        <f t="shared" si="105"/>
        <v>0</v>
      </c>
    </row>
    <row r="662" spans="1:51" ht="18.75" hidden="1" customHeight="1" x14ac:dyDescent="0.15">
      <c r="A662" s="190"/>
      <c r="B662" s="187"/>
      <c r="C662" s="181"/>
      <c r="D662" s="187"/>
      <c r="E662" s="344" t="s">
        <v>241</v>
      </c>
      <c r="F662" s="345"/>
      <c r="G662" s="346"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7" t="s">
        <v>240</v>
      </c>
      <c r="AF662" s="338"/>
      <c r="AG662" s="338"/>
      <c r="AH662" s="339"/>
      <c r="AI662" s="340" t="s">
        <v>544</v>
      </c>
      <c r="AJ662" s="340"/>
      <c r="AK662" s="340"/>
      <c r="AL662" s="158"/>
      <c r="AM662" s="340" t="s">
        <v>545</v>
      </c>
      <c r="AN662" s="340"/>
      <c r="AO662" s="340"/>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4"/>
      <c r="F663" s="345"/>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7"/>
      <c r="AF663" s="207"/>
      <c r="AG663" s="136" t="s">
        <v>233</v>
      </c>
      <c r="AH663" s="137"/>
      <c r="AI663" s="341"/>
      <c r="AJ663" s="341"/>
      <c r="AK663" s="341"/>
      <c r="AL663" s="157"/>
      <c r="AM663" s="341"/>
      <c r="AN663" s="341"/>
      <c r="AO663" s="341"/>
      <c r="AP663" s="157"/>
      <c r="AQ663" s="256"/>
      <c r="AR663" s="207"/>
      <c r="AS663" s="136" t="s">
        <v>233</v>
      </c>
      <c r="AT663" s="137"/>
      <c r="AU663" s="207"/>
      <c r="AV663" s="207"/>
      <c r="AW663" s="136" t="s">
        <v>179</v>
      </c>
      <c r="AX663" s="196"/>
      <c r="AY663">
        <f>$AY$662</f>
        <v>0</v>
      </c>
    </row>
    <row r="664" spans="1:51" ht="23.25" hidden="1" customHeight="1" x14ac:dyDescent="0.15">
      <c r="A664" s="190"/>
      <c r="B664" s="187"/>
      <c r="C664" s="181"/>
      <c r="D664" s="187"/>
      <c r="E664" s="344"/>
      <c r="F664" s="345"/>
      <c r="G664" s="107"/>
      <c r="H664" s="108"/>
      <c r="I664" s="108"/>
      <c r="J664" s="108"/>
      <c r="K664" s="108"/>
      <c r="L664" s="108"/>
      <c r="M664" s="108"/>
      <c r="N664" s="108"/>
      <c r="O664" s="108"/>
      <c r="P664" s="108"/>
      <c r="Q664" s="108"/>
      <c r="R664" s="108"/>
      <c r="S664" s="108"/>
      <c r="T664" s="108"/>
      <c r="U664" s="108"/>
      <c r="V664" s="108"/>
      <c r="W664" s="108"/>
      <c r="X664" s="109"/>
      <c r="Y664" s="208" t="s">
        <v>12</v>
      </c>
      <c r="Z664" s="209"/>
      <c r="AA664" s="210"/>
      <c r="AB664" s="220"/>
      <c r="AC664" s="220"/>
      <c r="AD664" s="220"/>
      <c r="AE664" s="342"/>
      <c r="AF664" s="214"/>
      <c r="AG664" s="214"/>
      <c r="AH664" s="214"/>
      <c r="AI664" s="342"/>
      <c r="AJ664" s="214"/>
      <c r="AK664" s="214"/>
      <c r="AL664" s="214"/>
      <c r="AM664" s="342"/>
      <c r="AN664" s="214"/>
      <c r="AO664" s="214"/>
      <c r="AP664" s="343"/>
      <c r="AQ664" s="342"/>
      <c r="AR664" s="214"/>
      <c r="AS664" s="214"/>
      <c r="AT664" s="343"/>
      <c r="AU664" s="214"/>
      <c r="AV664" s="214"/>
      <c r="AW664" s="214"/>
      <c r="AX664" s="215"/>
      <c r="AY664">
        <f t="shared" ref="AY664:AY666" si="106">$AY$662</f>
        <v>0</v>
      </c>
    </row>
    <row r="665" spans="1:51" ht="23.25" hidden="1" customHeight="1" x14ac:dyDescent="0.15">
      <c r="A665" s="190"/>
      <c r="B665" s="187"/>
      <c r="C665" s="181"/>
      <c r="D665" s="187"/>
      <c r="E665" s="344"/>
      <c r="F665" s="345"/>
      <c r="G665" s="110"/>
      <c r="H665" s="111"/>
      <c r="I665" s="111"/>
      <c r="J665" s="111"/>
      <c r="K665" s="111"/>
      <c r="L665" s="111"/>
      <c r="M665" s="111"/>
      <c r="N665" s="111"/>
      <c r="O665" s="111"/>
      <c r="P665" s="111"/>
      <c r="Q665" s="111"/>
      <c r="R665" s="111"/>
      <c r="S665" s="111"/>
      <c r="T665" s="111"/>
      <c r="U665" s="111"/>
      <c r="V665" s="111"/>
      <c r="W665" s="111"/>
      <c r="X665" s="112"/>
      <c r="Y665" s="216" t="s">
        <v>54</v>
      </c>
      <c r="Z665" s="217"/>
      <c r="AA665" s="218"/>
      <c r="AB665" s="212"/>
      <c r="AC665" s="212"/>
      <c r="AD665" s="212"/>
      <c r="AE665" s="342"/>
      <c r="AF665" s="214"/>
      <c r="AG665" s="214"/>
      <c r="AH665" s="343"/>
      <c r="AI665" s="342"/>
      <c r="AJ665" s="214"/>
      <c r="AK665" s="214"/>
      <c r="AL665" s="214"/>
      <c r="AM665" s="342"/>
      <c r="AN665" s="214"/>
      <c r="AO665" s="214"/>
      <c r="AP665" s="343"/>
      <c r="AQ665" s="342"/>
      <c r="AR665" s="214"/>
      <c r="AS665" s="214"/>
      <c r="AT665" s="343"/>
      <c r="AU665" s="214"/>
      <c r="AV665" s="214"/>
      <c r="AW665" s="214"/>
      <c r="AX665" s="215"/>
      <c r="AY665">
        <f t="shared" si="106"/>
        <v>0</v>
      </c>
    </row>
    <row r="666" spans="1:51" ht="23.25" hidden="1" customHeight="1" x14ac:dyDescent="0.15">
      <c r="A666" s="190"/>
      <c r="B666" s="187"/>
      <c r="C666" s="181"/>
      <c r="D666" s="187"/>
      <c r="E666" s="344"/>
      <c r="F666" s="345"/>
      <c r="G666" s="113"/>
      <c r="H666" s="114"/>
      <c r="I666" s="114"/>
      <c r="J666" s="114"/>
      <c r="K666" s="114"/>
      <c r="L666" s="114"/>
      <c r="M666" s="114"/>
      <c r="N666" s="114"/>
      <c r="O666" s="114"/>
      <c r="P666" s="114"/>
      <c r="Q666" s="114"/>
      <c r="R666" s="114"/>
      <c r="S666" s="114"/>
      <c r="T666" s="114"/>
      <c r="U666" s="114"/>
      <c r="V666" s="114"/>
      <c r="W666" s="114"/>
      <c r="X666" s="115"/>
      <c r="Y666" s="216" t="s">
        <v>13</v>
      </c>
      <c r="Z666" s="217"/>
      <c r="AA666" s="218"/>
      <c r="AB666" s="584" t="s">
        <v>180</v>
      </c>
      <c r="AC666" s="584"/>
      <c r="AD666" s="584"/>
      <c r="AE666" s="342"/>
      <c r="AF666" s="214"/>
      <c r="AG666" s="214"/>
      <c r="AH666" s="343"/>
      <c r="AI666" s="342"/>
      <c r="AJ666" s="214"/>
      <c r="AK666" s="214"/>
      <c r="AL666" s="214"/>
      <c r="AM666" s="342"/>
      <c r="AN666" s="214"/>
      <c r="AO666" s="214"/>
      <c r="AP666" s="343"/>
      <c r="AQ666" s="342"/>
      <c r="AR666" s="214"/>
      <c r="AS666" s="214"/>
      <c r="AT666" s="343"/>
      <c r="AU666" s="214"/>
      <c r="AV666" s="214"/>
      <c r="AW666" s="214"/>
      <c r="AX666" s="215"/>
      <c r="AY666">
        <f t="shared" si="106"/>
        <v>0</v>
      </c>
    </row>
    <row r="667" spans="1:51" ht="18.75" hidden="1" customHeight="1" x14ac:dyDescent="0.15">
      <c r="A667" s="190"/>
      <c r="B667" s="187"/>
      <c r="C667" s="181"/>
      <c r="D667" s="187"/>
      <c r="E667" s="344" t="s">
        <v>241</v>
      </c>
      <c r="F667" s="345"/>
      <c r="G667" s="346"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7" t="s">
        <v>240</v>
      </c>
      <c r="AF667" s="338"/>
      <c r="AG667" s="338"/>
      <c r="AH667" s="339"/>
      <c r="AI667" s="340" t="s">
        <v>544</v>
      </c>
      <c r="AJ667" s="340"/>
      <c r="AK667" s="340"/>
      <c r="AL667" s="158"/>
      <c r="AM667" s="340" t="s">
        <v>545</v>
      </c>
      <c r="AN667" s="340"/>
      <c r="AO667" s="340"/>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4"/>
      <c r="F668" s="345"/>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7"/>
      <c r="AF668" s="207"/>
      <c r="AG668" s="136" t="s">
        <v>233</v>
      </c>
      <c r="AH668" s="137"/>
      <c r="AI668" s="341"/>
      <c r="AJ668" s="341"/>
      <c r="AK668" s="341"/>
      <c r="AL668" s="157"/>
      <c r="AM668" s="341"/>
      <c r="AN668" s="341"/>
      <c r="AO668" s="341"/>
      <c r="AP668" s="157"/>
      <c r="AQ668" s="256"/>
      <c r="AR668" s="207"/>
      <c r="AS668" s="136" t="s">
        <v>233</v>
      </c>
      <c r="AT668" s="137"/>
      <c r="AU668" s="207"/>
      <c r="AV668" s="207"/>
      <c r="AW668" s="136" t="s">
        <v>179</v>
      </c>
      <c r="AX668" s="196"/>
      <c r="AY668">
        <f>$AY$667</f>
        <v>0</v>
      </c>
    </row>
    <row r="669" spans="1:51" ht="23.25" hidden="1" customHeight="1" x14ac:dyDescent="0.15">
      <c r="A669" s="190"/>
      <c r="B669" s="187"/>
      <c r="C669" s="181"/>
      <c r="D669" s="187"/>
      <c r="E669" s="344"/>
      <c r="F669" s="345"/>
      <c r="G669" s="107"/>
      <c r="H669" s="108"/>
      <c r="I669" s="108"/>
      <c r="J669" s="108"/>
      <c r="K669" s="108"/>
      <c r="L669" s="108"/>
      <c r="M669" s="108"/>
      <c r="N669" s="108"/>
      <c r="O669" s="108"/>
      <c r="P669" s="108"/>
      <c r="Q669" s="108"/>
      <c r="R669" s="108"/>
      <c r="S669" s="108"/>
      <c r="T669" s="108"/>
      <c r="U669" s="108"/>
      <c r="V669" s="108"/>
      <c r="W669" s="108"/>
      <c r="X669" s="109"/>
      <c r="Y669" s="208" t="s">
        <v>12</v>
      </c>
      <c r="Z669" s="209"/>
      <c r="AA669" s="210"/>
      <c r="AB669" s="220"/>
      <c r="AC669" s="220"/>
      <c r="AD669" s="220"/>
      <c r="AE669" s="342"/>
      <c r="AF669" s="214"/>
      <c r="AG669" s="214"/>
      <c r="AH669" s="214"/>
      <c r="AI669" s="342"/>
      <c r="AJ669" s="214"/>
      <c r="AK669" s="214"/>
      <c r="AL669" s="214"/>
      <c r="AM669" s="342"/>
      <c r="AN669" s="214"/>
      <c r="AO669" s="214"/>
      <c r="AP669" s="343"/>
      <c r="AQ669" s="342"/>
      <c r="AR669" s="214"/>
      <c r="AS669" s="214"/>
      <c r="AT669" s="343"/>
      <c r="AU669" s="214"/>
      <c r="AV669" s="214"/>
      <c r="AW669" s="214"/>
      <c r="AX669" s="215"/>
      <c r="AY669">
        <f t="shared" ref="AY669:AY671" si="107">$AY$667</f>
        <v>0</v>
      </c>
    </row>
    <row r="670" spans="1:51" ht="23.25" hidden="1" customHeight="1" x14ac:dyDescent="0.15">
      <c r="A670" s="190"/>
      <c r="B670" s="187"/>
      <c r="C670" s="181"/>
      <c r="D670" s="187"/>
      <c r="E670" s="344"/>
      <c r="F670" s="345"/>
      <c r="G670" s="110"/>
      <c r="H670" s="111"/>
      <c r="I670" s="111"/>
      <c r="J670" s="111"/>
      <c r="K670" s="111"/>
      <c r="L670" s="111"/>
      <c r="M670" s="111"/>
      <c r="N670" s="111"/>
      <c r="O670" s="111"/>
      <c r="P670" s="111"/>
      <c r="Q670" s="111"/>
      <c r="R670" s="111"/>
      <c r="S670" s="111"/>
      <c r="T670" s="111"/>
      <c r="U670" s="111"/>
      <c r="V670" s="111"/>
      <c r="W670" s="111"/>
      <c r="X670" s="112"/>
      <c r="Y670" s="216" t="s">
        <v>54</v>
      </c>
      <c r="Z670" s="217"/>
      <c r="AA670" s="218"/>
      <c r="AB670" s="212"/>
      <c r="AC670" s="212"/>
      <c r="AD670" s="212"/>
      <c r="AE670" s="342"/>
      <c r="AF670" s="214"/>
      <c r="AG670" s="214"/>
      <c r="AH670" s="343"/>
      <c r="AI670" s="342"/>
      <c r="AJ670" s="214"/>
      <c r="AK670" s="214"/>
      <c r="AL670" s="214"/>
      <c r="AM670" s="342"/>
      <c r="AN670" s="214"/>
      <c r="AO670" s="214"/>
      <c r="AP670" s="343"/>
      <c r="AQ670" s="342"/>
      <c r="AR670" s="214"/>
      <c r="AS670" s="214"/>
      <c r="AT670" s="343"/>
      <c r="AU670" s="214"/>
      <c r="AV670" s="214"/>
      <c r="AW670" s="214"/>
      <c r="AX670" s="215"/>
      <c r="AY670">
        <f t="shared" si="107"/>
        <v>0</v>
      </c>
    </row>
    <row r="671" spans="1:51" ht="23.25" hidden="1" customHeight="1" x14ac:dyDescent="0.15">
      <c r="A671" s="190"/>
      <c r="B671" s="187"/>
      <c r="C671" s="181"/>
      <c r="D671" s="187"/>
      <c r="E671" s="344"/>
      <c r="F671" s="345"/>
      <c r="G671" s="113"/>
      <c r="H671" s="114"/>
      <c r="I671" s="114"/>
      <c r="J671" s="114"/>
      <c r="K671" s="114"/>
      <c r="L671" s="114"/>
      <c r="M671" s="114"/>
      <c r="N671" s="114"/>
      <c r="O671" s="114"/>
      <c r="P671" s="114"/>
      <c r="Q671" s="114"/>
      <c r="R671" s="114"/>
      <c r="S671" s="114"/>
      <c r="T671" s="114"/>
      <c r="U671" s="114"/>
      <c r="V671" s="114"/>
      <c r="W671" s="114"/>
      <c r="X671" s="115"/>
      <c r="Y671" s="216" t="s">
        <v>13</v>
      </c>
      <c r="Z671" s="217"/>
      <c r="AA671" s="218"/>
      <c r="AB671" s="584" t="s">
        <v>180</v>
      </c>
      <c r="AC671" s="584"/>
      <c r="AD671" s="584"/>
      <c r="AE671" s="342"/>
      <c r="AF671" s="214"/>
      <c r="AG671" s="214"/>
      <c r="AH671" s="343"/>
      <c r="AI671" s="342"/>
      <c r="AJ671" s="214"/>
      <c r="AK671" s="214"/>
      <c r="AL671" s="214"/>
      <c r="AM671" s="342"/>
      <c r="AN671" s="214"/>
      <c r="AO671" s="214"/>
      <c r="AP671" s="343"/>
      <c r="AQ671" s="342"/>
      <c r="AR671" s="214"/>
      <c r="AS671" s="214"/>
      <c r="AT671" s="343"/>
      <c r="AU671" s="214"/>
      <c r="AV671" s="214"/>
      <c r="AW671" s="214"/>
      <c r="AX671" s="215"/>
      <c r="AY671">
        <f t="shared" si="107"/>
        <v>0</v>
      </c>
    </row>
    <row r="672" spans="1:51" ht="18.75" hidden="1" customHeight="1" x14ac:dyDescent="0.15">
      <c r="A672" s="190"/>
      <c r="B672" s="187"/>
      <c r="C672" s="181"/>
      <c r="D672" s="187"/>
      <c r="E672" s="344" t="s">
        <v>242</v>
      </c>
      <c r="F672" s="345"/>
      <c r="G672" s="346"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7" t="s">
        <v>240</v>
      </c>
      <c r="AF672" s="338"/>
      <c r="AG672" s="338"/>
      <c r="AH672" s="339"/>
      <c r="AI672" s="340" t="s">
        <v>544</v>
      </c>
      <c r="AJ672" s="340"/>
      <c r="AK672" s="340"/>
      <c r="AL672" s="158"/>
      <c r="AM672" s="340" t="s">
        <v>545</v>
      </c>
      <c r="AN672" s="340"/>
      <c r="AO672" s="340"/>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4"/>
      <c r="F673" s="345"/>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7"/>
      <c r="AF673" s="207"/>
      <c r="AG673" s="136" t="s">
        <v>233</v>
      </c>
      <c r="AH673" s="137"/>
      <c r="AI673" s="341"/>
      <c r="AJ673" s="341"/>
      <c r="AK673" s="341"/>
      <c r="AL673" s="157"/>
      <c r="AM673" s="341"/>
      <c r="AN673" s="341"/>
      <c r="AO673" s="341"/>
      <c r="AP673" s="157"/>
      <c r="AQ673" s="256"/>
      <c r="AR673" s="207"/>
      <c r="AS673" s="136" t="s">
        <v>233</v>
      </c>
      <c r="AT673" s="137"/>
      <c r="AU673" s="207"/>
      <c r="AV673" s="207"/>
      <c r="AW673" s="136" t="s">
        <v>179</v>
      </c>
      <c r="AX673" s="196"/>
      <c r="AY673">
        <f>$AY$672</f>
        <v>0</v>
      </c>
    </row>
    <row r="674" spans="1:51" ht="23.25" hidden="1" customHeight="1" x14ac:dyDescent="0.15">
      <c r="A674" s="190"/>
      <c r="B674" s="187"/>
      <c r="C674" s="181"/>
      <c r="D674" s="187"/>
      <c r="E674" s="344"/>
      <c r="F674" s="345"/>
      <c r="G674" s="107"/>
      <c r="H674" s="108"/>
      <c r="I674" s="108"/>
      <c r="J674" s="108"/>
      <c r="K674" s="108"/>
      <c r="L674" s="108"/>
      <c r="M674" s="108"/>
      <c r="N674" s="108"/>
      <c r="O674" s="108"/>
      <c r="P674" s="108"/>
      <c r="Q674" s="108"/>
      <c r="R674" s="108"/>
      <c r="S674" s="108"/>
      <c r="T674" s="108"/>
      <c r="U674" s="108"/>
      <c r="V674" s="108"/>
      <c r="W674" s="108"/>
      <c r="X674" s="109"/>
      <c r="Y674" s="208" t="s">
        <v>12</v>
      </c>
      <c r="Z674" s="209"/>
      <c r="AA674" s="210"/>
      <c r="AB674" s="220"/>
      <c r="AC674" s="220"/>
      <c r="AD674" s="220"/>
      <c r="AE674" s="342"/>
      <c r="AF674" s="214"/>
      <c r="AG674" s="214"/>
      <c r="AH674" s="214"/>
      <c r="AI674" s="342"/>
      <c r="AJ674" s="214"/>
      <c r="AK674" s="214"/>
      <c r="AL674" s="214"/>
      <c r="AM674" s="342"/>
      <c r="AN674" s="214"/>
      <c r="AO674" s="214"/>
      <c r="AP674" s="343"/>
      <c r="AQ674" s="342"/>
      <c r="AR674" s="214"/>
      <c r="AS674" s="214"/>
      <c r="AT674" s="343"/>
      <c r="AU674" s="214"/>
      <c r="AV674" s="214"/>
      <c r="AW674" s="214"/>
      <c r="AX674" s="215"/>
      <c r="AY674">
        <f t="shared" ref="AY674:AY676" si="108">$AY$672</f>
        <v>0</v>
      </c>
    </row>
    <row r="675" spans="1:51" ht="23.25" hidden="1" customHeight="1" x14ac:dyDescent="0.15">
      <c r="A675" s="190"/>
      <c r="B675" s="187"/>
      <c r="C675" s="181"/>
      <c r="D675" s="187"/>
      <c r="E675" s="344"/>
      <c r="F675" s="345"/>
      <c r="G675" s="110"/>
      <c r="H675" s="111"/>
      <c r="I675" s="111"/>
      <c r="J675" s="111"/>
      <c r="K675" s="111"/>
      <c r="L675" s="111"/>
      <c r="M675" s="111"/>
      <c r="N675" s="111"/>
      <c r="O675" s="111"/>
      <c r="P675" s="111"/>
      <c r="Q675" s="111"/>
      <c r="R675" s="111"/>
      <c r="S675" s="111"/>
      <c r="T675" s="111"/>
      <c r="U675" s="111"/>
      <c r="V675" s="111"/>
      <c r="W675" s="111"/>
      <c r="X675" s="112"/>
      <c r="Y675" s="216" t="s">
        <v>54</v>
      </c>
      <c r="Z675" s="217"/>
      <c r="AA675" s="218"/>
      <c r="AB675" s="212"/>
      <c r="AC675" s="212"/>
      <c r="AD675" s="212"/>
      <c r="AE675" s="342"/>
      <c r="AF675" s="214"/>
      <c r="AG675" s="214"/>
      <c r="AH675" s="343"/>
      <c r="AI675" s="342"/>
      <c r="AJ675" s="214"/>
      <c r="AK675" s="214"/>
      <c r="AL675" s="214"/>
      <c r="AM675" s="342"/>
      <c r="AN675" s="214"/>
      <c r="AO675" s="214"/>
      <c r="AP675" s="343"/>
      <c r="AQ675" s="342"/>
      <c r="AR675" s="214"/>
      <c r="AS675" s="214"/>
      <c r="AT675" s="343"/>
      <c r="AU675" s="214"/>
      <c r="AV675" s="214"/>
      <c r="AW675" s="214"/>
      <c r="AX675" s="215"/>
      <c r="AY675">
        <f t="shared" si="108"/>
        <v>0</v>
      </c>
    </row>
    <row r="676" spans="1:51" ht="23.25" hidden="1" customHeight="1" x14ac:dyDescent="0.15">
      <c r="A676" s="190"/>
      <c r="B676" s="187"/>
      <c r="C676" s="181"/>
      <c r="D676" s="187"/>
      <c r="E676" s="344"/>
      <c r="F676" s="345"/>
      <c r="G676" s="113"/>
      <c r="H676" s="114"/>
      <c r="I676" s="114"/>
      <c r="J676" s="114"/>
      <c r="K676" s="114"/>
      <c r="L676" s="114"/>
      <c r="M676" s="114"/>
      <c r="N676" s="114"/>
      <c r="O676" s="114"/>
      <c r="P676" s="114"/>
      <c r="Q676" s="114"/>
      <c r="R676" s="114"/>
      <c r="S676" s="114"/>
      <c r="T676" s="114"/>
      <c r="U676" s="114"/>
      <c r="V676" s="114"/>
      <c r="W676" s="114"/>
      <c r="X676" s="115"/>
      <c r="Y676" s="216" t="s">
        <v>13</v>
      </c>
      <c r="Z676" s="217"/>
      <c r="AA676" s="218"/>
      <c r="AB676" s="584" t="s">
        <v>14</v>
      </c>
      <c r="AC676" s="584"/>
      <c r="AD676" s="584"/>
      <c r="AE676" s="342"/>
      <c r="AF676" s="214"/>
      <c r="AG676" s="214"/>
      <c r="AH676" s="343"/>
      <c r="AI676" s="342"/>
      <c r="AJ676" s="214"/>
      <c r="AK676" s="214"/>
      <c r="AL676" s="214"/>
      <c r="AM676" s="342"/>
      <c r="AN676" s="214"/>
      <c r="AO676" s="214"/>
      <c r="AP676" s="343"/>
      <c r="AQ676" s="342"/>
      <c r="AR676" s="214"/>
      <c r="AS676" s="214"/>
      <c r="AT676" s="343"/>
      <c r="AU676" s="214"/>
      <c r="AV676" s="214"/>
      <c r="AW676" s="214"/>
      <c r="AX676" s="215"/>
      <c r="AY676">
        <f t="shared" si="108"/>
        <v>0</v>
      </c>
    </row>
    <row r="677" spans="1:51" ht="18.75" hidden="1" customHeight="1" x14ac:dyDescent="0.15">
      <c r="A677" s="190"/>
      <c r="B677" s="187"/>
      <c r="C677" s="181"/>
      <c r="D677" s="187"/>
      <c r="E677" s="344" t="s">
        <v>242</v>
      </c>
      <c r="F677" s="345"/>
      <c r="G677" s="346"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7" t="s">
        <v>240</v>
      </c>
      <c r="AF677" s="338"/>
      <c r="AG677" s="338"/>
      <c r="AH677" s="339"/>
      <c r="AI677" s="340" t="s">
        <v>544</v>
      </c>
      <c r="AJ677" s="340"/>
      <c r="AK677" s="340"/>
      <c r="AL677" s="158"/>
      <c r="AM677" s="340" t="s">
        <v>545</v>
      </c>
      <c r="AN677" s="340"/>
      <c r="AO677" s="340"/>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4"/>
      <c r="F678" s="345"/>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7"/>
      <c r="AF678" s="207"/>
      <c r="AG678" s="136" t="s">
        <v>233</v>
      </c>
      <c r="AH678" s="137"/>
      <c r="AI678" s="341"/>
      <c r="AJ678" s="341"/>
      <c r="AK678" s="341"/>
      <c r="AL678" s="157"/>
      <c r="AM678" s="341"/>
      <c r="AN678" s="341"/>
      <c r="AO678" s="341"/>
      <c r="AP678" s="157"/>
      <c r="AQ678" s="256"/>
      <c r="AR678" s="207"/>
      <c r="AS678" s="136" t="s">
        <v>233</v>
      </c>
      <c r="AT678" s="137"/>
      <c r="AU678" s="207"/>
      <c r="AV678" s="207"/>
      <c r="AW678" s="136" t="s">
        <v>179</v>
      </c>
      <c r="AX678" s="196"/>
      <c r="AY678">
        <f>$AY$677</f>
        <v>0</v>
      </c>
    </row>
    <row r="679" spans="1:51" ht="23.25" hidden="1" customHeight="1" x14ac:dyDescent="0.15">
      <c r="A679" s="190"/>
      <c r="B679" s="187"/>
      <c r="C679" s="181"/>
      <c r="D679" s="187"/>
      <c r="E679" s="344"/>
      <c r="F679" s="345"/>
      <c r="G679" s="107"/>
      <c r="H679" s="108"/>
      <c r="I679" s="108"/>
      <c r="J679" s="108"/>
      <c r="K679" s="108"/>
      <c r="L679" s="108"/>
      <c r="M679" s="108"/>
      <c r="N679" s="108"/>
      <c r="O679" s="108"/>
      <c r="P679" s="108"/>
      <c r="Q679" s="108"/>
      <c r="R679" s="108"/>
      <c r="S679" s="108"/>
      <c r="T679" s="108"/>
      <c r="U679" s="108"/>
      <c r="V679" s="108"/>
      <c r="W679" s="108"/>
      <c r="X679" s="109"/>
      <c r="Y679" s="208" t="s">
        <v>12</v>
      </c>
      <c r="Z679" s="209"/>
      <c r="AA679" s="210"/>
      <c r="AB679" s="220"/>
      <c r="AC679" s="220"/>
      <c r="AD679" s="220"/>
      <c r="AE679" s="342"/>
      <c r="AF679" s="214"/>
      <c r="AG679" s="214"/>
      <c r="AH679" s="214"/>
      <c r="AI679" s="342"/>
      <c r="AJ679" s="214"/>
      <c r="AK679" s="214"/>
      <c r="AL679" s="214"/>
      <c r="AM679" s="342"/>
      <c r="AN679" s="214"/>
      <c r="AO679" s="214"/>
      <c r="AP679" s="343"/>
      <c r="AQ679" s="342"/>
      <c r="AR679" s="214"/>
      <c r="AS679" s="214"/>
      <c r="AT679" s="343"/>
      <c r="AU679" s="214"/>
      <c r="AV679" s="214"/>
      <c r="AW679" s="214"/>
      <c r="AX679" s="215"/>
      <c r="AY679">
        <f t="shared" ref="AY679:AY681" si="109">$AY$677</f>
        <v>0</v>
      </c>
    </row>
    <row r="680" spans="1:51" ht="23.25" hidden="1" customHeight="1" x14ac:dyDescent="0.15">
      <c r="A680" s="190"/>
      <c r="B680" s="187"/>
      <c r="C680" s="181"/>
      <c r="D680" s="187"/>
      <c r="E680" s="344"/>
      <c r="F680" s="345"/>
      <c r="G680" s="110"/>
      <c r="H680" s="111"/>
      <c r="I680" s="111"/>
      <c r="J680" s="111"/>
      <c r="K680" s="111"/>
      <c r="L680" s="111"/>
      <c r="M680" s="111"/>
      <c r="N680" s="111"/>
      <c r="O680" s="111"/>
      <c r="P680" s="111"/>
      <c r="Q680" s="111"/>
      <c r="R680" s="111"/>
      <c r="S680" s="111"/>
      <c r="T680" s="111"/>
      <c r="U680" s="111"/>
      <c r="V680" s="111"/>
      <c r="W680" s="111"/>
      <c r="X680" s="112"/>
      <c r="Y680" s="216" t="s">
        <v>54</v>
      </c>
      <c r="Z680" s="217"/>
      <c r="AA680" s="218"/>
      <c r="AB680" s="212"/>
      <c r="AC680" s="212"/>
      <c r="AD680" s="212"/>
      <c r="AE680" s="342"/>
      <c r="AF680" s="214"/>
      <c r="AG680" s="214"/>
      <c r="AH680" s="343"/>
      <c r="AI680" s="342"/>
      <c r="AJ680" s="214"/>
      <c r="AK680" s="214"/>
      <c r="AL680" s="214"/>
      <c r="AM680" s="342"/>
      <c r="AN680" s="214"/>
      <c r="AO680" s="214"/>
      <c r="AP680" s="343"/>
      <c r="AQ680" s="342"/>
      <c r="AR680" s="214"/>
      <c r="AS680" s="214"/>
      <c r="AT680" s="343"/>
      <c r="AU680" s="214"/>
      <c r="AV680" s="214"/>
      <c r="AW680" s="214"/>
      <c r="AX680" s="215"/>
      <c r="AY680">
        <f t="shared" si="109"/>
        <v>0</v>
      </c>
    </row>
    <row r="681" spans="1:51" ht="23.25" hidden="1" customHeight="1" x14ac:dyDescent="0.15">
      <c r="A681" s="190"/>
      <c r="B681" s="187"/>
      <c r="C681" s="181"/>
      <c r="D681" s="187"/>
      <c r="E681" s="344"/>
      <c r="F681" s="345"/>
      <c r="G681" s="113"/>
      <c r="H681" s="114"/>
      <c r="I681" s="114"/>
      <c r="J681" s="114"/>
      <c r="K681" s="114"/>
      <c r="L681" s="114"/>
      <c r="M681" s="114"/>
      <c r="N681" s="114"/>
      <c r="O681" s="114"/>
      <c r="P681" s="114"/>
      <c r="Q681" s="114"/>
      <c r="R681" s="114"/>
      <c r="S681" s="114"/>
      <c r="T681" s="114"/>
      <c r="U681" s="114"/>
      <c r="V681" s="114"/>
      <c r="W681" s="114"/>
      <c r="X681" s="115"/>
      <c r="Y681" s="216" t="s">
        <v>13</v>
      </c>
      <c r="Z681" s="217"/>
      <c r="AA681" s="218"/>
      <c r="AB681" s="584" t="s">
        <v>14</v>
      </c>
      <c r="AC681" s="584"/>
      <c r="AD681" s="584"/>
      <c r="AE681" s="342"/>
      <c r="AF681" s="214"/>
      <c r="AG681" s="214"/>
      <c r="AH681" s="343"/>
      <c r="AI681" s="342"/>
      <c r="AJ681" s="214"/>
      <c r="AK681" s="214"/>
      <c r="AL681" s="214"/>
      <c r="AM681" s="342"/>
      <c r="AN681" s="214"/>
      <c r="AO681" s="214"/>
      <c r="AP681" s="343"/>
      <c r="AQ681" s="342"/>
      <c r="AR681" s="214"/>
      <c r="AS681" s="214"/>
      <c r="AT681" s="343"/>
      <c r="AU681" s="214"/>
      <c r="AV681" s="214"/>
      <c r="AW681" s="214"/>
      <c r="AX681" s="215"/>
      <c r="AY681">
        <f t="shared" si="109"/>
        <v>0</v>
      </c>
    </row>
    <row r="682" spans="1:51" ht="18.75" hidden="1" customHeight="1" x14ac:dyDescent="0.15">
      <c r="A682" s="190"/>
      <c r="B682" s="187"/>
      <c r="C682" s="181"/>
      <c r="D682" s="187"/>
      <c r="E682" s="344" t="s">
        <v>242</v>
      </c>
      <c r="F682" s="345"/>
      <c r="G682" s="346"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7" t="s">
        <v>240</v>
      </c>
      <c r="AF682" s="338"/>
      <c r="AG682" s="338"/>
      <c r="AH682" s="339"/>
      <c r="AI682" s="340" t="s">
        <v>544</v>
      </c>
      <c r="AJ682" s="340"/>
      <c r="AK682" s="340"/>
      <c r="AL682" s="158"/>
      <c r="AM682" s="340" t="s">
        <v>545</v>
      </c>
      <c r="AN682" s="340"/>
      <c r="AO682" s="340"/>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4"/>
      <c r="F683" s="345"/>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7"/>
      <c r="AF683" s="207"/>
      <c r="AG683" s="136" t="s">
        <v>233</v>
      </c>
      <c r="AH683" s="137"/>
      <c r="AI683" s="341"/>
      <c r="AJ683" s="341"/>
      <c r="AK683" s="341"/>
      <c r="AL683" s="157"/>
      <c r="AM683" s="341"/>
      <c r="AN683" s="341"/>
      <c r="AO683" s="341"/>
      <c r="AP683" s="157"/>
      <c r="AQ683" s="256"/>
      <c r="AR683" s="207"/>
      <c r="AS683" s="136" t="s">
        <v>233</v>
      </c>
      <c r="AT683" s="137"/>
      <c r="AU683" s="207"/>
      <c r="AV683" s="207"/>
      <c r="AW683" s="136" t="s">
        <v>179</v>
      </c>
      <c r="AX683" s="196"/>
      <c r="AY683">
        <f>$AY$682</f>
        <v>0</v>
      </c>
    </row>
    <row r="684" spans="1:51" ht="23.25" hidden="1" customHeight="1" x14ac:dyDescent="0.15">
      <c r="A684" s="190"/>
      <c r="B684" s="187"/>
      <c r="C684" s="181"/>
      <c r="D684" s="187"/>
      <c r="E684" s="344"/>
      <c r="F684" s="345"/>
      <c r="G684" s="107"/>
      <c r="H684" s="108"/>
      <c r="I684" s="108"/>
      <c r="J684" s="108"/>
      <c r="K684" s="108"/>
      <c r="L684" s="108"/>
      <c r="M684" s="108"/>
      <c r="N684" s="108"/>
      <c r="O684" s="108"/>
      <c r="P684" s="108"/>
      <c r="Q684" s="108"/>
      <c r="R684" s="108"/>
      <c r="S684" s="108"/>
      <c r="T684" s="108"/>
      <c r="U684" s="108"/>
      <c r="V684" s="108"/>
      <c r="W684" s="108"/>
      <c r="X684" s="109"/>
      <c r="Y684" s="208" t="s">
        <v>12</v>
      </c>
      <c r="Z684" s="209"/>
      <c r="AA684" s="210"/>
      <c r="AB684" s="220"/>
      <c r="AC684" s="220"/>
      <c r="AD684" s="220"/>
      <c r="AE684" s="342"/>
      <c r="AF684" s="214"/>
      <c r="AG684" s="214"/>
      <c r="AH684" s="214"/>
      <c r="AI684" s="342"/>
      <c r="AJ684" s="214"/>
      <c r="AK684" s="214"/>
      <c r="AL684" s="214"/>
      <c r="AM684" s="342"/>
      <c r="AN684" s="214"/>
      <c r="AO684" s="214"/>
      <c r="AP684" s="343"/>
      <c r="AQ684" s="342"/>
      <c r="AR684" s="214"/>
      <c r="AS684" s="214"/>
      <c r="AT684" s="343"/>
      <c r="AU684" s="214"/>
      <c r="AV684" s="214"/>
      <c r="AW684" s="214"/>
      <c r="AX684" s="215"/>
      <c r="AY684">
        <f t="shared" ref="AY684:AY686" si="110">$AY$682</f>
        <v>0</v>
      </c>
    </row>
    <row r="685" spans="1:51" ht="23.25" hidden="1" customHeight="1" x14ac:dyDescent="0.15">
      <c r="A685" s="190"/>
      <c r="B685" s="187"/>
      <c r="C685" s="181"/>
      <c r="D685" s="187"/>
      <c r="E685" s="344"/>
      <c r="F685" s="345"/>
      <c r="G685" s="110"/>
      <c r="H685" s="111"/>
      <c r="I685" s="111"/>
      <c r="J685" s="111"/>
      <c r="K685" s="111"/>
      <c r="L685" s="111"/>
      <c r="M685" s="111"/>
      <c r="N685" s="111"/>
      <c r="O685" s="111"/>
      <c r="P685" s="111"/>
      <c r="Q685" s="111"/>
      <c r="R685" s="111"/>
      <c r="S685" s="111"/>
      <c r="T685" s="111"/>
      <c r="U685" s="111"/>
      <c r="V685" s="111"/>
      <c r="W685" s="111"/>
      <c r="X685" s="112"/>
      <c r="Y685" s="216" t="s">
        <v>54</v>
      </c>
      <c r="Z685" s="217"/>
      <c r="AA685" s="218"/>
      <c r="AB685" s="212"/>
      <c r="AC685" s="212"/>
      <c r="AD685" s="212"/>
      <c r="AE685" s="342"/>
      <c r="AF685" s="214"/>
      <c r="AG685" s="214"/>
      <c r="AH685" s="343"/>
      <c r="AI685" s="342"/>
      <c r="AJ685" s="214"/>
      <c r="AK685" s="214"/>
      <c r="AL685" s="214"/>
      <c r="AM685" s="342"/>
      <c r="AN685" s="214"/>
      <c r="AO685" s="214"/>
      <c r="AP685" s="343"/>
      <c r="AQ685" s="342"/>
      <c r="AR685" s="214"/>
      <c r="AS685" s="214"/>
      <c r="AT685" s="343"/>
      <c r="AU685" s="214"/>
      <c r="AV685" s="214"/>
      <c r="AW685" s="214"/>
      <c r="AX685" s="215"/>
      <c r="AY685">
        <f t="shared" si="110"/>
        <v>0</v>
      </c>
    </row>
    <row r="686" spans="1:51" ht="23.25" hidden="1" customHeight="1" x14ac:dyDescent="0.15">
      <c r="A686" s="190"/>
      <c r="B686" s="187"/>
      <c r="C686" s="181"/>
      <c r="D686" s="187"/>
      <c r="E686" s="344"/>
      <c r="F686" s="345"/>
      <c r="G686" s="113"/>
      <c r="H686" s="114"/>
      <c r="I686" s="114"/>
      <c r="J686" s="114"/>
      <c r="K686" s="114"/>
      <c r="L686" s="114"/>
      <c r="M686" s="114"/>
      <c r="N686" s="114"/>
      <c r="O686" s="114"/>
      <c r="P686" s="114"/>
      <c r="Q686" s="114"/>
      <c r="R686" s="114"/>
      <c r="S686" s="114"/>
      <c r="T686" s="114"/>
      <c r="U686" s="114"/>
      <c r="V686" s="114"/>
      <c r="W686" s="114"/>
      <c r="X686" s="115"/>
      <c r="Y686" s="216" t="s">
        <v>13</v>
      </c>
      <c r="Z686" s="217"/>
      <c r="AA686" s="218"/>
      <c r="AB686" s="584" t="s">
        <v>14</v>
      </c>
      <c r="AC686" s="584"/>
      <c r="AD686" s="584"/>
      <c r="AE686" s="342"/>
      <c r="AF686" s="214"/>
      <c r="AG686" s="214"/>
      <c r="AH686" s="343"/>
      <c r="AI686" s="342"/>
      <c r="AJ686" s="214"/>
      <c r="AK686" s="214"/>
      <c r="AL686" s="214"/>
      <c r="AM686" s="342"/>
      <c r="AN686" s="214"/>
      <c r="AO686" s="214"/>
      <c r="AP686" s="343"/>
      <c r="AQ686" s="342"/>
      <c r="AR686" s="214"/>
      <c r="AS686" s="214"/>
      <c r="AT686" s="343"/>
      <c r="AU686" s="214"/>
      <c r="AV686" s="214"/>
      <c r="AW686" s="214"/>
      <c r="AX686" s="215"/>
      <c r="AY686">
        <f t="shared" si="110"/>
        <v>0</v>
      </c>
    </row>
    <row r="687" spans="1:51" ht="18.75" hidden="1" customHeight="1" x14ac:dyDescent="0.15">
      <c r="A687" s="190"/>
      <c r="B687" s="187"/>
      <c r="C687" s="181"/>
      <c r="D687" s="187"/>
      <c r="E687" s="344" t="s">
        <v>242</v>
      </c>
      <c r="F687" s="345"/>
      <c r="G687" s="346"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7" t="s">
        <v>240</v>
      </c>
      <c r="AF687" s="338"/>
      <c r="AG687" s="338"/>
      <c r="AH687" s="339"/>
      <c r="AI687" s="340" t="s">
        <v>544</v>
      </c>
      <c r="AJ687" s="340"/>
      <c r="AK687" s="340"/>
      <c r="AL687" s="158"/>
      <c r="AM687" s="340" t="s">
        <v>545</v>
      </c>
      <c r="AN687" s="340"/>
      <c r="AO687" s="340"/>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4"/>
      <c r="F688" s="345"/>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7"/>
      <c r="AF688" s="207"/>
      <c r="AG688" s="136" t="s">
        <v>233</v>
      </c>
      <c r="AH688" s="137"/>
      <c r="AI688" s="341"/>
      <c r="AJ688" s="341"/>
      <c r="AK688" s="341"/>
      <c r="AL688" s="157"/>
      <c r="AM688" s="341"/>
      <c r="AN688" s="341"/>
      <c r="AO688" s="341"/>
      <c r="AP688" s="157"/>
      <c r="AQ688" s="256"/>
      <c r="AR688" s="207"/>
      <c r="AS688" s="136" t="s">
        <v>233</v>
      </c>
      <c r="AT688" s="137"/>
      <c r="AU688" s="207"/>
      <c r="AV688" s="207"/>
      <c r="AW688" s="136" t="s">
        <v>179</v>
      </c>
      <c r="AX688" s="196"/>
      <c r="AY688">
        <f>$AY$687</f>
        <v>0</v>
      </c>
    </row>
    <row r="689" spans="1:51" ht="23.25" hidden="1" customHeight="1" x14ac:dyDescent="0.15">
      <c r="A689" s="190"/>
      <c r="B689" s="187"/>
      <c r="C689" s="181"/>
      <c r="D689" s="187"/>
      <c r="E689" s="344"/>
      <c r="F689" s="345"/>
      <c r="G689" s="107"/>
      <c r="H689" s="108"/>
      <c r="I689" s="108"/>
      <c r="J689" s="108"/>
      <c r="K689" s="108"/>
      <c r="L689" s="108"/>
      <c r="M689" s="108"/>
      <c r="N689" s="108"/>
      <c r="O689" s="108"/>
      <c r="P689" s="108"/>
      <c r="Q689" s="108"/>
      <c r="R689" s="108"/>
      <c r="S689" s="108"/>
      <c r="T689" s="108"/>
      <c r="U689" s="108"/>
      <c r="V689" s="108"/>
      <c r="W689" s="108"/>
      <c r="X689" s="109"/>
      <c r="Y689" s="208" t="s">
        <v>12</v>
      </c>
      <c r="Z689" s="209"/>
      <c r="AA689" s="210"/>
      <c r="AB689" s="220"/>
      <c r="AC689" s="220"/>
      <c r="AD689" s="220"/>
      <c r="AE689" s="342"/>
      <c r="AF689" s="214"/>
      <c r="AG689" s="214"/>
      <c r="AH689" s="214"/>
      <c r="AI689" s="342"/>
      <c r="AJ689" s="214"/>
      <c r="AK689" s="214"/>
      <c r="AL689" s="214"/>
      <c r="AM689" s="342"/>
      <c r="AN689" s="214"/>
      <c r="AO689" s="214"/>
      <c r="AP689" s="343"/>
      <c r="AQ689" s="342"/>
      <c r="AR689" s="214"/>
      <c r="AS689" s="214"/>
      <c r="AT689" s="343"/>
      <c r="AU689" s="214"/>
      <c r="AV689" s="214"/>
      <c r="AW689" s="214"/>
      <c r="AX689" s="215"/>
      <c r="AY689">
        <f t="shared" ref="AY689:AY691" si="111">$AY$687</f>
        <v>0</v>
      </c>
    </row>
    <row r="690" spans="1:51" ht="23.25" hidden="1" customHeight="1" x14ac:dyDescent="0.15">
      <c r="A690" s="190"/>
      <c r="B690" s="187"/>
      <c r="C690" s="181"/>
      <c r="D690" s="187"/>
      <c r="E690" s="344"/>
      <c r="F690" s="345"/>
      <c r="G690" s="110"/>
      <c r="H690" s="111"/>
      <c r="I690" s="111"/>
      <c r="J690" s="111"/>
      <c r="K690" s="111"/>
      <c r="L690" s="111"/>
      <c r="M690" s="111"/>
      <c r="N690" s="111"/>
      <c r="O690" s="111"/>
      <c r="P690" s="111"/>
      <c r="Q690" s="111"/>
      <c r="R690" s="111"/>
      <c r="S690" s="111"/>
      <c r="T690" s="111"/>
      <c r="U690" s="111"/>
      <c r="V690" s="111"/>
      <c r="W690" s="111"/>
      <c r="X690" s="112"/>
      <c r="Y690" s="216" t="s">
        <v>54</v>
      </c>
      <c r="Z690" s="217"/>
      <c r="AA690" s="218"/>
      <c r="AB690" s="212"/>
      <c r="AC690" s="212"/>
      <c r="AD690" s="212"/>
      <c r="AE690" s="342"/>
      <c r="AF690" s="214"/>
      <c r="AG690" s="214"/>
      <c r="AH690" s="343"/>
      <c r="AI690" s="342"/>
      <c r="AJ690" s="214"/>
      <c r="AK690" s="214"/>
      <c r="AL690" s="214"/>
      <c r="AM690" s="342"/>
      <c r="AN690" s="214"/>
      <c r="AO690" s="214"/>
      <c r="AP690" s="343"/>
      <c r="AQ690" s="342"/>
      <c r="AR690" s="214"/>
      <c r="AS690" s="214"/>
      <c r="AT690" s="343"/>
      <c r="AU690" s="214"/>
      <c r="AV690" s="214"/>
      <c r="AW690" s="214"/>
      <c r="AX690" s="215"/>
      <c r="AY690">
        <f t="shared" si="111"/>
        <v>0</v>
      </c>
    </row>
    <row r="691" spans="1:51" ht="23.25" hidden="1" customHeight="1" x14ac:dyDescent="0.15">
      <c r="A691" s="190"/>
      <c r="B691" s="187"/>
      <c r="C691" s="181"/>
      <c r="D691" s="187"/>
      <c r="E691" s="344"/>
      <c r="F691" s="345"/>
      <c r="G691" s="113"/>
      <c r="H691" s="114"/>
      <c r="I691" s="114"/>
      <c r="J691" s="114"/>
      <c r="K691" s="114"/>
      <c r="L691" s="114"/>
      <c r="M691" s="114"/>
      <c r="N691" s="114"/>
      <c r="O691" s="114"/>
      <c r="P691" s="114"/>
      <c r="Q691" s="114"/>
      <c r="R691" s="114"/>
      <c r="S691" s="114"/>
      <c r="T691" s="114"/>
      <c r="U691" s="114"/>
      <c r="V691" s="114"/>
      <c r="W691" s="114"/>
      <c r="X691" s="115"/>
      <c r="Y691" s="216" t="s">
        <v>13</v>
      </c>
      <c r="Z691" s="217"/>
      <c r="AA691" s="218"/>
      <c r="AB691" s="584" t="s">
        <v>14</v>
      </c>
      <c r="AC691" s="584"/>
      <c r="AD691" s="584"/>
      <c r="AE691" s="342"/>
      <c r="AF691" s="214"/>
      <c r="AG691" s="214"/>
      <c r="AH691" s="343"/>
      <c r="AI691" s="342"/>
      <c r="AJ691" s="214"/>
      <c r="AK691" s="214"/>
      <c r="AL691" s="214"/>
      <c r="AM691" s="342"/>
      <c r="AN691" s="214"/>
      <c r="AO691" s="214"/>
      <c r="AP691" s="343"/>
      <c r="AQ691" s="342"/>
      <c r="AR691" s="214"/>
      <c r="AS691" s="214"/>
      <c r="AT691" s="343"/>
      <c r="AU691" s="214"/>
      <c r="AV691" s="214"/>
      <c r="AW691" s="214"/>
      <c r="AX691" s="215"/>
      <c r="AY691">
        <f t="shared" si="111"/>
        <v>0</v>
      </c>
    </row>
    <row r="692" spans="1:51" ht="18.75" hidden="1" customHeight="1" x14ac:dyDescent="0.15">
      <c r="A692" s="190"/>
      <c r="B692" s="187"/>
      <c r="C692" s="181"/>
      <c r="D692" s="187"/>
      <c r="E692" s="344" t="s">
        <v>242</v>
      </c>
      <c r="F692" s="345"/>
      <c r="G692" s="346"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7" t="s">
        <v>240</v>
      </c>
      <c r="AF692" s="338"/>
      <c r="AG692" s="338"/>
      <c r="AH692" s="339"/>
      <c r="AI692" s="340" t="s">
        <v>544</v>
      </c>
      <c r="AJ692" s="340"/>
      <c r="AK692" s="340"/>
      <c r="AL692" s="158"/>
      <c r="AM692" s="340" t="s">
        <v>545</v>
      </c>
      <c r="AN692" s="340"/>
      <c r="AO692" s="340"/>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4"/>
      <c r="F693" s="345"/>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7"/>
      <c r="AF693" s="207"/>
      <c r="AG693" s="136" t="s">
        <v>233</v>
      </c>
      <c r="AH693" s="137"/>
      <c r="AI693" s="341"/>
      <c r="AJ693" s="341"/>
      <c r="AK693" s="341"/>
      <c r="AL693" s="157"/>
      <c r="AM693" s="341"/>
      <c r="AN693" s="341"/>
      <c r="AO693" s="341"/>
      <c r="AP693" s="157"/>
      <c r="AQ693" s="256"/>
      <c r="AR693" s="207"/>
      <c r="AS693" s="136" t="s">
        <v>233</v>
      </c>
      <c r="AT693" s="137"/>
      <c r="AU693" s="207"/>
      <c r="AV693" s="207"/>
      <c r="AW693" s="136" t="s">
        <v>179</v>
      </c>
      <c r="AX693" s="196"/>
      <c r="AY693">
        <f>$AY$692</f>
        <v>0</v>
      </c>
    </row>
    <row r="694" spans="1:51" ht="23.25" hidden="1" customHeight="1" x14ac:dyDescent="0.15">
      <c r="A694" s="190"/>
      <c r="B694" s="187"/>
      <c r="C694" s="181"/>
      <c r="D694" s="187"/>
      <c r="E694" s="344"/>
      <c r="F694" s="345"/>
      <c r="G694" s="107"/>
      <c r="H694" s="108"/>
      <c r="I694" s="108"/>
      <c r="J694" s="108"/>
      <c r="K694" s="108"/>
      <c r="L694" s="108"/>
      <c r="M694" s="108"/>
      <c r="N694" s="108"/>
      <c r="O694" s="108"/>
      <c r="P694" s="108"/>
      <c r="Q694" s="108"/>
      <c r="R694" s="108"/>
      <c r="S694" s="108"/>
      <c r="T694" s="108"/>
      <c r="U694" s="108"/>
      <c r="V694" s="108"/>
      <c r="W694" s="108"/>
      <c r="X694" s="109"/>
      <c r="Y694" s="208" t="s">
        <v>12</v>
      </c>
      <c r="Z694" s="209"/>
      <c r="AA694" s="210"/>
      <c r="AB694" s="220"/>
      <c r="AC694" s="220"/>
      <c r="AD694" s="220"/>
      <c r="AE694" s="342"/>
      <c r="AF694" s="214"/>
      <c r="AG694" s="214"/>
      <c r="AH694" s="214"/>
      <c r="AI694" s="342"/>
      <c r="AJ694" s="214"/>
      <c r="AK694" s="214"/>
      <c r="AL694" s="214"/>
      <c r="AM694" s="342"/>
      <c r="AN694" s="214"/>
      <c r="AO694" s="214"/>
      <c r="AP694" s="343"/>
      <c r="AQ694" s="342"/>
      <c r="AR694" s="214"/>
      <c r="AS694" s="214"/>
      <c r="AT694" s="343"/>
      <c r="AU694" s="214"/>
      <c r="AV694" s="214"/>
      <c r="AW694" s="214"/>
      <c r="AX694" s="215"/>
      <c r="AY694">
        <f t="shared" ref="AY694:AY696" si="112">$AY$692</f>
        <v>0</v>
      </c>
    </row>
    <row r="695" spans="1:51" ht="23.25" hidden="1" customHeight="1" x14ac:dyDescent="0.15">
      <c r="A695" s="190"/>
      <c r="B695" s="187"/>
      <c r="C695" s="181"/>
      <c r="D695" s="187"/>
      <c r="E695" s="344"/>
      <c r="F695" s="345"/>
      <c r="G695" s="110"/>
      <c r="H695" s="111"/>
      <c r="I695" s="111"/>
      <c r="J695" s="111"/>
      <c r="K695" s="111"/>
      <c r="L695" s="111"/>
      <c r="M695" s="111"/>
      <c r="N695" s="111"/>
      <c r="O695" s="111"/>
      <c r="P695" s="111"/>
      <c r="Q695" s="111"/>
      <c r="R695" s="111"/>
      <c r="S695" s="111"/>
      <c r="T695" s="111"/>
      <c r="U695" s="111"/>
      <c r="V695" s="111"/>
      <c r="W695" s="111"/>
      <c r="X695" s="112"/>
      <c r="Y695" s="216" t="s">
        <v>54</v>
      </c>
      <c r="Z695" s="217"/>
      <c r="AA695" s="218"/>
      <c r="AB695" s="212"/>
      <c r="AC695" s="212"/>
      <c r="AD695" s="212"/>
      <c r="AE695" s="342"/>
      <c r="AF695" s="214"/>
      <c r="AG695" s="214"/>
      <c r="AH695" s="343"/>
      <c r="AI695" s="342"/>
      <c r="AJ695" s="214"/>
      <c r="AK695" s="214"/>
      <c r="AL695" s="214"/>
      <c r="AM695" s="342"/>
      <c r="AN695" s="214"/>
      <c r="AO695" s="214"/>
      <c r="AP695" s="343"/>
      <c r="AQ695" s="342"/>
      <c r="AR695" s="214"/>
      <c r="AS695" s="214"/>
      <c r="AT695" s="343"/>
      <c r="AU695" s="214"/>
      <c r="AV695" s="214"/>
      <c r="AW695" s="214"/>
      <c r="AX695" s="215"/>
      <c r="AY695">
        <f t="shared" si="112"/>
        <v>0</v>
      </c>
    </row>
    <row r="696" spans="1:51" ht="23.25" hidden="1" customHeight="1" x14ac:dyDescent="0.15">
      <c r="A696" s="190"/>
      <c r="B696" s="187"/>
      <c r="C696" s="181"/>
      <c r="D696" s="187"/>
      <c r="E696" s="344"/>
      <c r="F696" s="345"/>
      <c r="G696" s="113"/>
      <c r="H696" s="114"/>
      <c r="I696" s="114"/>
      <c r="J696" s="114"/>
      <c r="K696" s="114"/>
      <c r="L696" s="114"/>
      <c r="M696" s="114"/>
      <c r="N696" s="114"/>
      <c r="O696" s="114"/>
      <c r="P696" s="114"/>
      <c r="Q696" s="114"/>
      <c r="R696" s="114"/>
      <c r="S696" s="114"/>
      <c r="T696" s="114"/>
      <c r="U696" s="114"/>
      <c r="V696" s="114"/>
      <c r="W696" s="114"/>
      <c r="X696" s="115"/>
      <c r="Y696" s="216" t="s">
        <v>13</v>
      </c>
      <c r="Z696" s="217"/>
      <c r="AA696" s="218"/>
      <c r="AB696" s="584" t="s">
        <v>14</v>
      </c>
      <c r="AC696" s="584"/>
      <c r="AD696" s="584"/>
      <c r="AE696" s="342"/>
      <c r="AF696" s="214"/>
      <c r="AG696" s="214"/>
      <c r="AH696" s="343"/>
      <c r="AI696" s="342"/>
      <c r="AJ696" s="214"/>
      <c r="AK696" s="214"/>
      <c r="AL696" s="214"/>
      <c r="AM696" s="342"/>
      <c r="AN696" s="214"/>
      <c r="AO696" s="214"/>
      <c r="AP696" s="343"/>
      <c r="AQ696" s="342"/>
      <c r="AR696" s="214"/>
      <c r="AS696" s="214"/>
      <c r="AT696" s="343"/>
      <c r="AU696" s="214"/>
      <c r="AV696" s="214"/>
      <c r="AW696" s="214"/>
      <c r="AX696" s="215"/>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110.2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735</v>
      </c>
      <c r="AE702" s="348"/>
      <c r="AF702" s="348"/>
      <c r="AG702" s="385" t="s">
        <v>763</v>
      </c>
      <c r="AH702" s="386"/>
      <c r="AI702" s="386"/>
      <c r="AJ702" s="386"/>
      <c r="AK702" s="386"/>
      <c r="AL702" s="386"/>
      <c r="AM702" s="386"/>
      <c r="AN702" s="386"/>
      <c r="AO702" s="386"/>
      <c r="AP702" s="386"/>
      <c r="AQ702" s="386"/>
      <c r="AR702" s="386"/>
      <c r="AS702" s="386"/>
      <c r="AT702" s="386"/>
      <c r="AU702" s="386"/>
      <c r="AV702" s="386"/>
      <c r="AW702" s="386"/>
      <c r="AX702" s="387"/>
    </row>
    <row r="703" spans="1:51" ht="76.5"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735</v>
      </c>
      <c r="AE703" s="329"/>
      <c r="AF703" s="329"/>
      <c r="AG703" s="104" t="s">
        <v>764</v>
      </c>
      <c r="AH703" s="105"/>
      <c r="AI703" s="105"/>
      <c r="AJ703" s="105"/>
      <c r="AK703" s="105"/>
      <c r="AL703" s="105"/>
      <c r="AM703" s="105"/>
      <c r="AN703" s="105"/>
      <c r="AO703" s="105"/>
      <c r="AP703" s="105"/>
      <c r="AQ703" s="105"/>
      <c r="AR703" s="105"/>
      <c r="AS703" s="105"/>
      <c r="AT703" s="105"/>
      <c r="AU703" s="105"/>
      <c r="AV703" s="105"/>
      <c r="AW703" s="105"/>
      <c r="AX703" s="106"/>
    </row>
    <row r="704" spans="1:51" ht="76.5" customHeight="1" x14ac:dyDescent="0.15">
      <c r="A704" s="878"/>
      <c r="B704" s="879"/>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735</v>
      </c>
      <c r="AE704" s="787"/>
      <c r="AF704" s="787"/>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735</v>
      </c>
      <c r="AE705" s="719"/>
      <c r="AF705" s="719"/>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740</v>
      </c>
      <c r="AE706" s="329"/>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741</v>
      </c>
      <c r="AE708" s="609"/>
      <c r="AF708" s="609"/>
      <c r="AG708" s="871" t="s">
        <v>407</v>
      </c>
      <c r="AH708" s="872"/>
      <c r="AI708" s="872"/>
      <c r="AJ708" s="872"/>
      <c r="AK708" s="872"/>
      <c r="AL708" s="872"/>
      <c r="AM708" s="872"/>
      <c r="AN708" s="872"/>
      <c r="AO708" s="872"/>
      <c r="AP708" s="872"/>
      <c r="AQ708" s="872"/>
      <c r="AR708" s="872"/>
      <c r="AS708" s="872"/>
      <c r="AT708" s="872"/>
      <c r="AU708" s="872"/>
      <c r="AV708" s="872"/>
      <c r="AW708" s="872"/>
      <c r="AX708" s="873"/>
    </row>
    <row r="709" spans="1:50" ht="50.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735</v>
      </c>
      <c r="AE709" s="329"/>
      <c r="AF709" s="329"/>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741</v>
      </c>
      <c r="AE710" s="329"/>
      <c r="AF710" s="329"/>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735</v>
      </c>
      <c r="AE711" s="329"/>
      <c r="AF711" s="329"/>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741</v>
      </c>
      <c r="AE712" s="787"/>
      <c r="AF712" s="787"/>
      <c r="AG712" s="811" t="s">
        <v>407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741</v>
      </c>
      <c r="AE713" s="329"/>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87"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735</v>
      </c>
      <c r="AE714" s="809"/>
      <c r="AF714" s="810"/>
      <c r="AG714" s="740" t="s">
        <v>744</v>
      </c>
      <c r="AH714" s="741"/>
      <c r="AI714" s="741"/>
      <c r="AJ714" s="741"/>
      <c r="AK714" s="741"/>
      <c r="AL714" s="741"/>
      <c r="AM714" s="741"/>
      <c r="AN714" s="741"/>
      <c r="AO714" s="741"/>
      <c r="AP714" s="741"/>
      <c r="AQ714" s="741"/>
      <c r="AR714" s="741"/>
      <c r="AS714" s="741"/>
      <c r="AT714" s="741"/>
      <c r="AU714" s="741"/>
      <c r="AV714" s="741"/>
      <c r="AW714" s="741"/>
      <c r="AX714" s="742"/>
    </row>
    <row r="715" spans="1:50" ht="121.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735</v>
      </c>
      <c r="AE715" s="609"/>
      <c r="AF715" s="660"/>
      <c r="AG715" s="746" t="s">
        <v>755</v>
      </c>
      <c r="AH715" s="747"/>
      <c r="AI715" s="747"/>
      <c r="AJ715" s="747"/>
      <c r="AK715" s="747"/>
      <c r="AL715" s="747"/>
      <c r="AM715" s="747"/>
      <c r="AN715" s="747"/>
      <c r="AO715" s="747"/>
      <c r="AP715" s="747"/>
      <c r="AQ715" s="747"/>
      <c r="AR715" s="747"/>
      <c r="AS715" s="747"/>
      <c r="AT715" s="747"/>
      <c r="AU715" s="747"/>
      <c r="AV715" s="747"/>
      <c r="AW715" s="747"/>
      <c r="AX715" s="748"/>
    </row>
    <row r="716" spans="1:50" ht="79.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735</v>
      </c>
      <c r="AE716" s="631"/>
      <c r="AF716" s="631"/>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735</v>
      </c>
      <c r="AE717" s="329"/>
      <c r="AF717" s="329"/>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8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735</v>
      </c>
      <c r="AE718" s="329"/>
      <c r="AF718" s="329"/>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305" t="s">
        <v>339</v>
      </c>
      <c r="D720" s="303"/>
      <c r="E720" s="303"/>
      <c r="F720" s="306"/>
      <c r="G720" s="302" t="s">
        <v>340</v>
      </c>
      <c r="H720" s="303"/>
      <c r="I720" s="303"/>
      <c r="J720" s="303"/>
      <c r="K720" s="303"/>
      <c r="L720" s="303"/>
      <c r="M720" s="303"/>
      <c r="N720" s="302" t="s">
        <v>343</v>
      </c>
      <c r="O720" s="303"/>
      <c r="P720" s="303"/>
      <c r="Q720" s="303"/>
      <c r="R720" s="303"/>
      <c r="S720" s="303"/>
      <c r="T720" s="303"/>
      <c r="U720" s="303"/>
      <c r="V720" s="303"/>
      <c r="W720" s="303"/>
      <c r="X720" s="303"/>
      <c r="Y720" s="303"/>
      <c r="Z720" s="303"/>
      <c r="AA720" s="303"/>
      <c r="AB720" s="303"/>
      <c r="AC720" s="303"/>
      <c r="AD720" s="303"/>
      <c r="AE720" s="303"/>
      <c r="AF720" s="304"/>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9"/>
      <c r="D721" s="300"/>
      <c r="E721" s="300"/>
      <c r="F721" s="301"/>
      <c r="G721" s="290"/>
      <c r="H721" s="291"/>
      <c r="I721" s="77" t="str">
        <f>IF(OR(G721="　", G721=""), "", "-")</f>
        <v/>
      </c>
      <c r="J721" s="294"/>
      <c r="K721" s="294"/>
      <c r="L721" s="77" t="str">
        <f>IF(M721="","","-")</f>
        <v/>
      </c>
      <c r="M721" s="78"/>
      <c r="N721" s="307"/>
      <c r="O721" s="308"/>
      <c r="P721" s="308"/>
      <c r="Q721" s="308"/>
      <c r="R721" s="308"/>
      <c r="S721" s="308"/>
      <c r="T721" s="308"/>
      <c r="U721" s="308"/>
      <c r="V721" s="308"/>
      <c r="W721" s="308"/>
      <c r="X721" s="308"/>
      <c r="Y721" s="308"/>
      <c r="Z721" s="308"/>
      <c r="AA721" s="308"/>
      <c r="AB721" s="308"/>
      <c r="AC721" s="308"/>
      <c r="AD721" s="308"/>
      <c r="AE721" s="308"/>
      <c r="AF721" s="309"/>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9"/>
      <c r="D722" s="300"/>
      <c r="E722" s="300"/>
      <c r="F722" s="301"/>
      <c r="G722" s="290"/>
      <c r="H722" s="291"/>
      <c r="I722" s="77" t="str">
        <f t="shared" ref="I722:I725" si="113">IF(OR(G722="　", G722=""), "", "-")</f>
        <v/>
      </c>
      <c r="J722" s="294"/>
      <c r="K722" s="294"/>
      <c r="L722" s="77" t="str">
        <f t="shared" ref="L722:L725" si="114">IF(M722="","","-")</f>
        <v/>
      </c>
      <c r="M722" s="78"/>
      <c r="N722" s="307"/>
      <c r="O722" s="308"/>
      <c r="P722" s="308"/>
      <c r="Q722" s="308"/>
      <c r="R722" s="308"/>
      <c r="S722" s="308"/>
      <c r="T722" s="308"/>
      <c r="U722" s="308"/>
      <c r="V722" s="308"/>
      <c r="W722" s="308"/>
      <c r="X722" s="308"/>
      <c r="Y722" s="308"/>
      <c r="Z722" s="308"/>
      <c r="AA722" s="308"/>
      <c r="AB722" s="308"/>
      <c r="AC722" s="308"/>
      <c r="AD722" s="308"/>
      <c r="AE722" s="308"/>
      <c r="AF722" s="309"/>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9"/>
      <c r="D723" s="300"/>
      <c r="E723" s="300"/>
      <c r="F723" s="301"/>
      <c r="G723" s="290"/>
      <c r="H723" s="291"/>
      <c r="I723" s="77" t="str">
        <f t="shared" si="113"/>
        <v/>
      </c>
      <c r="J723" s="294"/>
      <c r="K723" s="294"/>
      <c r="L723" s="77" t="str">
        <f t="shared" si="114"/>
        <v/>
      </c>
      <c r="M723" s="78"/>
      <c r="N723" s="307"/>
      <c r="O723" s="308"/>
      <c r="P723" s="308"/>
      <c r="Q723" s="308"/>
      <c r="R723" s="308"/>
      <c r="S723" s="308"/>
      <c r="T723" s="308"/>
      <c r="U723" s="308"/>
      <c r="V723" s="308"/>
      <c r="W723" s="308"/>
      <c r="X723" s="308"/>
      <c r="Y723" s="308"/>
      <c r="Z723" s="308"/>
      <c r="AA723" s="308"/>
      <c r="AB723" s="308"/>
      <c r="AC723" s="308"/>
      <c r="AD723" s="308"/>
      <c r="AE723" s="308"/>
      <c r="AF723" s="309"/>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9"/>
      <c r="D724" s="300"/>
      <c r="E724" s="300"/>
      <c r="F724" s="301"/>
      <c r="G724" s="290"/>
      <c r="H724" s="291"/>
      <c r="I724" s="77" t="str">
        <f t="shared" si="113"/>
        <v/>
      </c>
      <c r="J724" s="294"/>
      <c r="K724" s="294"/>
      <c r="L724" s="77" t="str">
        <f t="shared" si="114"/>
        <v/>
      </c>
      <c r="M724" s="78"/>
      <c r="N724" s="307"/>
      <c r="O724" s="308"/>
      <c r="P724" s="308"/>
      <c r="Q724" s="308"/>
      <c r="R724" s="308"/>
      <c r="S724" s="308"/>
      <c r="T724" s="308"/>
      <c r="U724" s="308"/>
      <c r="V724" s="308"/>
      <c r="W724" s="308"/>
      <c r="X724" s="308"/>
      <c r="Y724" s="308"/>
      <c r="Z724" s="308"/>
      <c r="AA724" s="308"/>
      <c r="AB724" s="308"/>
      <c r="AC724" s="308"/>
      <c r="AD724" s="308"/>
      <c r="AE724" s="308"/>
      <c r="AF724" s="309"/>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9"/>
      <c r="D725" s="300"/>
      <c r="E725" s="300"/>
      <c r="F725" s="301"/>
      <c r="G725" s="292"/>
      <c r="H725" s="293"/>
      <c r="I725" s="79" t="str">
        <f t="shared" si="113"/>
        <v/>
      </c>
      <c r="J725" s="295"/>
      <c r="K725" s="295"/>
      <c r="L725" s="79" t="str">
        <f t="shared" si="114"/>
        <v/>
      </c>
      <c r="M725" s="80"/>
      <c r="N725" s="276"/>
      <c r="O725" s="277"/>
      <c r="P725" s="277"/>
      <c r="Q725" s="277"/>
      <c r="R725" s="277"/>
      <c r="S725" s="277"/>
      <c r="T725" s="277"/>
      <c r="U725" s="277"/>
      <c r="V725" s="277"/>
      <c r="W725" s="277"/>
      <c r="X725" s="277"/>
      <c r="Y725" s="277"/>
      <c r="Z725" s="277"/>
      <c r="AA725" s="277"/>
      <c r="AB725" s="277"/>
      <c r="AC725" s="277"/>
      <c r="AD725" s="277"/>
      <c r="AE725" s="277"/>
      <c r="AF725" s="278"/>
      <c r="AG725" s="130"/>
      <c r="AH725" s="114"/>
      <c r="AI725" s="114"/>
      <c r="AJ725" s="114"/>
      <c r="AK725" s="114"/>
      <c r="AL725" s="114"/>
      <c r="AM725" s="114"/>
      <c r="AN725" s="114"/>
      <c r="AO725" s="114"/>
      <c r="AP725" s="114"/>
      <c r="AQ725" s="114"/>
      <c r="AR725" s="114"/>
      <c r="AS725" s="114"/>
      <c r="AT725" s="114"/>
      <c r="AU725" s="114"/>
      <c r="AV725" s="114"/>
      <c r="AW725" s="114"/>
      <c r="AX725" s="131"/>
    </row>
    <row r="726" spans="1:52" ht="87" customHeight="1" x14ac:dyDescent="0.15">
      <c r="A726" s="644" t="s">
        <v>48</v>
      </c>
      <c r="B726" s="803"/>
      <c r="C726" s="816" t="s">
        <v>53</v>
      </c>
      <c r="D726" s="838"/>
      <c r="E726" s="838"/>
      <c r="F726" s="839"/>
      <c r="G726" s="582" t="s">
        <v>757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759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762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673</v>
      </c>
      <c r="B737" s="217"/>
      <c r="C737" s="217"/>
      <c r="D737" s="218"/>
      <c r="E737" s="959" t="s">
        <v>718</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7" t="s">
        <v>398</v>
      </c>
      <c r="B738" s="367"/>
      <c r="C738" s="367"/>
      <c r="D738" s="367"/>
      <c r="E738" s="959" t="s">
        <v>718</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7" t="s">
        <v>397</v>
      </c>
      <c r="B739" s="367"/>
      <c r="C739" s="367"/>
      <c r="D739" s="367"/>
      <c r="E739" s="959" t="s">
        <v>718</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7" t="s">
        <v>396</v>
      </c>
      <c r="B740" s="367"/>
      <c r="C740" s="367"/>
      <c r="D740" s="367"/>
      <c r="E740" s="959" t="s">
        <v>718</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7" t="s">
        <v>395</v>
      </c>
      <c r="B741" s="367"/>
      <c r="C741" s="367"/>
      <c r="D741" s="367"/>
      <c r="E741" s="959" t="s">
        <v>718</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7" t="s">
        <v>394</v>
      </c>
      <c r="B742" s="367"/>
      <c r="C742" s="367"/>
      <c r="D742" s="367"/>
      <c r="E742" s="959" t="s">
        <v>718</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7" t="s">
        <v>393</v>
      </c>
      <c r="B743" s="367"/>
      <c r="C743" s="367"/>
      <c r="D743" s="367"/>
      <c r="E743" s="959" t="s">
        <v>718</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7" t="s">
        <v>392</v>
      </c>
      <c r="B744" s="367"/>
      <c r="C744" s="367"/>
      <c r="D744" s="367"/>
      <c r="E744" s="959" t="s">
        <v>718</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7" t="s">
        <v>391</v>
      </c>
      <c r="B745" s="367"/>
      <c r="C745" s="367"/>
      <c r="D745" s="367"/>
      <c r="E745" s="996" t="s">
        <v>734</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7" t="s">
        <v>546</v>
      </c>
      <c r="B746" s="367"/>
      <c r="C746" s="367"/>
      <c r="D746" s="367"/>
      <c r="E746" s="965" t="s">
        <v>711</v>
      </c>
      <c r="F746" s="963"/>
      <c r="G746" s="963"/>
      <c r="H746" s="100" t="str">
        <f>IF(E746="","","-")</f>
        <v>-</v>
      </c>
      <c r="I746" s="963"/>
      <c r="J746" s="963"/>
      <c r="K746" s="100" t="str">
        <f>IF(I746="","","-")</f>
        <v/>
      </c>
      <c r="L746" s="964">
        <v>8</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7" t="s">
        <v>510</v>
      </c>
      <c r="B747" s="367"/>
      <c r="C747" s="367"/>
      <c r="D747" s="367"/>
      <c r="E747" s="965" t="s">
        <v>711</v>
      </c>
      <c r="F747" s="963"/>
      <c r="G747" s="963"/>
      <c r="H747" s="100" t="str">
        <f>IF(E747="","","-")</f>
        <v>-</v>
      </c>
      <c r="I747" s="963"/>
      <c r="J747" s="963"/>
      <c r="K747" s="100" t="str">
        <f>IF(I747="","","-")</f>
        <v/>
      </c>
      <c r="L747" s="964">
        <v>8</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361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c r="H789" s="675"/>
      <c r="I789" s="675"/>
      <c r="J789" s="675"/>
      <c r="K789" s="676"/>
      <c r="L789" s="668"/>
      <c r="M789" s="669"/>
      <c r="N789" s="669"/>
      <c r="O789" s="669"/>
      <c r="P789" s="669"/>
      <c r="Q789" s="669"/>
      <c r="R789" s="669"/>
      <c r="S789" s="669"/>
      <c r="T789" s="669"/>
      <c r="U789" s="669"/>
      <c r="V789" s="669"/>
      <c r="W789" s="669"/>
      <c r="X789" s="670"/>
      <c r="Y789" s="388"/>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81" t="s">
        <v>344</v>
      </c>
      <c r="AM839" s="282"/>
      <c r="AN839" s="28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2" t="s">
        <v>297</v>
      </c>
      <c r="K844" s="367"/>
      <c r="L844" s="367"/>
      <c r="M844" s="367"/>
      <c r="N844" s="367"/>
      <c r="O844" s="367"/>
      <c r="P844" s="253" t="s">
        <v>244</v>
      </c>
      <c r="Q844" s="253"/>
      <c r="R844" s="253"/>
      <c r="S844" s="253"/>
      <c r="T844" s="253"/>
      <c r="U844" s="253"/>
      <c r="V844" s="253"/>
      <c r="W844" s="253"/>
      <c r="X844" s="253"/>
      <c r="Y844" s="368" t="s">
        <v>295</v>
      </c>
      <c r="Z844" s="369"/>
      <c r="AA844" s="369"/>
      <c r="AB844" s="369"/>
      <c r="AC844" s="152" t="s">
        <v>338</v>
      </c>
      <c r="AD844" s="152"/>
      <c r="AE844" s="152"/>
      <c r="AF844" s="152"/>
      <c r="AG844" s="152"/>
      <c r="AH844" s="368" t="s">
        <v>368</v>
      </c>
      <c r="AI844" s="366"/>
      <c r="AJ844" s="366"/>
      <c r="AK844" s="366"/>
      <c r="AL844" s="366" t="s">
        <v>21</v>
      </c>
      <c r="AM844" s="366"/>
      <c r="AN844" s="366"/>
      <c r="AO844" s="370"/>
      <c r="AP844" s="371" t="s">
        <v>298</v>
      </c>
      <c r="AQ844" s="371"/>
      <c r="AR844" s="371"/>
      <c r="AS844" s="371"/>
      <c r="AT844" s="371"/>
      <c r="AU844" s="371"/>
      <c r="AV844" s="371"/>
      <c r="AW844" s="371"/>
      <c r="AX844" s="371"/>
    </row>
    <row r="845" spans="1:51" ht="30" customHeight="1" x14ac:dyDescent="0.15">
      <c r="A845" s="376">
        <v>1</v>
      </c>
      <c r="B845" s="376">
        <v>1</v>
      </c>
      <c r="C845" s="364" t="s">
        <v>747</v>
      </c>
      <c r="D845" s="349"/>
      <c r="E845" s="349"/>
      <c r="F845" s="349"/>
      <c r="G845" s="349"/>
      <c r="H845" s="349"/>
      <c r="I845" s="349"/>
      <c r="J845" s="350">
        <v>6010401006259</v>
      </c>
      <c r="K845" s="351"/>
      <c r="L845" s="351"/>
      <c r="M845" s="351"/>
      <c r="N845" s="351"/>
      <c r="O845" s="351"/>
      <c r="P845" s="365" t="s">
        <v>748</v>
      </c>
      <c r="Q845" s="352"/>
      <c r="R845" s="352"/>
      <c r="S845" s="352"/>
      <c r="T845" s="352"/>
      <c r="U845" s="352"/>
      <c r="V845" s="352"/>
      <c r="W845" s="352"/>
      <c r="X845" s="352"/>
      <c r="Y845" s="353">
        <v>0.9405</v>
      </c>
      <c r="Z845" s="354"/>
      <c r="AA845" s="354"/>
      <c r="AB845" s="355"/>
      <c r="AC845" s="356" t="s">
        <v>379</v>
      </c>
      <c r="AD845" s="357"/>
      <c r="AE845" s="357"/>
      <c r="AF845" s="357"/>
      <c r="AG845" s="357"/>
      <c r="AH845" s="372"/>
      <c r="AI845" s="373"/>
      <c r="AJ845" s="373"/>
      <c r="AK845" s="373"/>
      <c r="AL845" s="360"/>
      <c r="AM845" s="361"/>
      <c r="AN845" s="361"/>
      <c r="AO845" s="362"/>
      <c r="AP845" s="363"/>
      <c r="AQ845" s="363"/>
      <c r="AR845" s="363"/>
      <c r="AS845" s="363"/>
      <c r="AT845" s="363"/>
      <c r="AU845" s="363"/>
      <c r="AV845" s="363"/>
      <c r="AW845" s="363"/>
      <c r="AX845" s="363"/>
    </row>
    <row r="846" spans="1:51" ht="30" hidden="1" customHeight="1" x14ac:dyDescent="0.15">
      <c r="A846" s="376">
        <v>2</v>
      </c>
      <c r="B846" s="376">
        <v>1</v>
      </c>
      <c r="C846" s="364"/>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7"/>
      <c r="AE846" s="357"/>
      <c r="AF846" s="357"/>
      <c r="AG846" s="357"/>
      <c r="AH846" s="372"/>
      <c r="AI846" s="373"/>
      <c r="AJ846" s="373"/>
      <c r="AK846" s="373"/>
      <c r="AL846" s="360"/>
      <c r="AM846" s="361"/>
      <c r="AN846" s="361"/>
      <c r="AO846" s="362"/>
      <c r="AP846" s="363"/>
      <c r="AQ846" s="363"/>
      <c r="AR846" s="363"/>
      <c r="AS846" s="363"/>
      <c r="AT846" s="363"/>
      <c r="AU846" s="363"/>
      <c r="AV846" s="363"/>
      <c r="AW846" s="363"/>
      <c r="AX846" s="363"/>
      <c r="AY846">
        <f>COUNTA($C$846)</f>
        <v>0</v>
      </c>
    </row>
    <row r="847" spans="1:51" ht="30" hidden="1" customHeight="1" x14ac:dyDescent="0.15">
      <c r="A847" s="376">
        <v>3</v>
      </c>
      <c r="B847" s="376">
        <v>1</v>
      </c>
      <c r="C847" s="364"/>
      <c r="D847" s="349"/>
      <c r="E847" s="349"/>
      <c r="F847" s="349"/>
      <c r="G847" s="349"/>
      <c r="H847" s="349"/>
      <c r="I847" s="349"/>
      <c r="J847" s="350"/>
      <c r="K847" s="351"/>
      <c r="L847" s="351"/>
      <c r="M847" s="351"/>
      <c r="N847" s="351"/>
      <c r="O847" s="351"/>
      <c r="P847" s="365"/>
      <c r="Q847" s="352"/>
      <c r="R847" s="352"/>
      <c r="S847" s="352"/>
      <c r="T847" s="352"/>
      <c r="U847" s="352"/>
      <c r="V847" s="352"/>
      <c r="W847" s="352"/>
      <c r="X847" s="352"/>
      <c r="Y847" s="353"/>
      <c r="Z847" s="354"/>
      <c r="AA847" s="354"/>
      <c r="AB847" s="355"/>
      <c r="AC847" s="356"/>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30" hidden="1" customHeight="1" x14ac:dyDescent="0.15">
      <c r="A848" s="376">
        <v>4</v>
      </c>
      <c r="B848" s="376">
        <v>1</v>
      </c>
      <c r="C848" s="364"/>
      <c r="D848" s="349"/>
      <c r="E848" s="349"/>
      <c r="F848" s="349"/>
      <c r="G848" s="349"/>
      <c r="H848" s="349"/>
      <c r="I848" s="349"/>
      <c r="J848" s="350"/>
      <c r="K848" s="351"/>
      <c r="L848" s="351"/>
      <c r="M848" s="351"/>
      <c r="N848" s="351"/>
      <c r="O848" s="351"/>
      <c r="P848" s="365"/>
      <c r="Q848" s="352"/>
      <c r="R848" s="352"/>
      <c r="S848" s="352"/>
      <c r="T848" s="352"/>
      <c r="U848" s="352"/>
      <c r="V848" s="352"/>
      <c r="W848" s="352"/>
      <c r="X848" s="352"/>
      <c r="Y848" s="353"/>
      <c r="Z848" s="354"/>
      <c r="AA848" s="354"/>
      <c r="AB848" s="355"/>
      <c r="AC848" s="356"/>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30" hidden="1" customHeight="1" x14ac:dyDescent="0.15">
      <c r="A849" s="376">
        <v>5</v>
      </c>
      <c r="B849" s="376">
        <v>1</v>
      </c>
      <c r="C849" s="364"/>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30" hidden="1" customHeight="1" x14ac:dyDescent="0.15">
      <c r="A850" s="376">
        <v>6</v>
      </c>
      <c r="B850" s="376">
        <v>1</v>
      </c>
      <c r="C850" s="364"/>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30" hidden="1" customHeight="1" x14ac:dyDescent="0.15">
      <c r="A851" s="376">
        <v>7</v>
      </c>
      <c r="B851" s="376">
        <v>1</v>
      </c>
      <c r="C851" s="364"/>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30" hidden="1" customHeight="1" x14ac:dyDescent="0.15">
      <c r="A852" s="376">
        <v>8</v>
      </c>
      <c r="B852" s="37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30" hidden="1" customHeight="1" x14ac:dyDescent="0.15">
      <c r="A853" s="376">
        <v>9</v>
      </c>
      <c r="B853" s="37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30" hidden="1" customHeight="1" x14ac:dyDescent="0.15">
      <c r="A854" s="376">
        <v>10</v>
      </c>
      <c r="B854" s="37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30"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30"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30"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6"/>
      <c r="B877" s="366"/>
      <c r="C877" s="366" t="s">
        <v>26</v>
      </c>
      <c r="D877" s="366"/>
      <c r="E877" s="366"/>
      <c r="F877" s="366"/>
      <c r="G877" s="366"/>
      <c r="H877" s="366"/>
      <c r="I877" s="366"/>
      <c r="J877" s="152" t="s">
        <v>297</v>
      </c>
      <c r="K877" s="367"/>
      <c r="L877" s="367"/>
      <c r="M877" s="367"/>
      <c r="N877" s="367"/>
      <c r="O877" s="367"/>
      <c r="P877" s="253" t="s">
        <v>244</v>
      </c>
      <c r="Q877" s="253"/>
      <c r="R877" s="253"/>
      <c r="S877" s="253"/>
      <c r="T877" s="253"/>
      <c r="U877" s="253"/>
      <c r="V877" s="253"/>
      <c r="W877" s="253"/>
      <c r="X877" s="253"/>
      <c r="Y877" s="368" t="s">
        <v>295</v>
      </c>
      <c r="Z877" s="369"/>
      <c r="AA877" s="369"/>
      <c r="AB877" s="369"/>
      <c r="AC877" s="152" t="s">
        <v>338</v>
      </c>
      <c r="AD877" s="152"/>
      <c r="AE877" s="152"/>
      <c r="AF877" s="152"/>
      <c r="AG877" s="152"/>
      <c r="AH877" s="368" t="s">
        <v>368</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0</v>
      </c>
    </row>
    <row r="878" spans="1:51" ht="30" hidden="1" customHeight="1" x14ac:dyDescent="0.15">
      <c r="A878" s="376">
        <v>1</v>
      </c>
      <c r="B878" s="37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7"/>
      <c r="AE878" s="357"/>
      <c r="AF878" s="357"/>
      <c r="AG878" s="357"/>
      <c r="AH878" s="372"/>
      <c r="AI878" s="373"/>
      <c r="AJ878" s="373"/>
      <c r="AK878" s="373"/>
      <c r="AL878" s="360"/>
      <c r="AM878" s="361"/>
      <c r="AN878" s="361"/>
      <c r="AO878" s="362"/>
      <c r="AP878" s="363"/>
      <c r="AQ878" s="363"/>
      <c r="AR878" s="363"/>
      <c r="AS878" s="363"/>
      <c r="AT878" s="363"/>
      <c r="AU878" s="363"/>
      <c r="AV878" s="363"/>
      <c r="AW878" s="363"/>
      <c r="AX878" s="363"/>
      <c r="AY878">
        <f t="shared" si="118"/>
        <v>0</v>
      </c>
    </row>
    <row r="879" spans="1:51" ht="30" hidden="1" customHeight="1" x14ac:dyDescent="0.15">
      <c r="A879" s="376">
        <v>2</v>
      </c>
      <c r="B879" s="376">
        <v>1</v>
      </c>
      <c r="C879" s="364"/>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7"/>
      <c r="AE879" s="357"/>
      <c r="AF879" s="357"/>
      <c r="AG879" s="357"/>
      <c r="AH879" s="372"/>
      <c r="AI879" s="373"/>
      <c r="AJ879" s="373"/>
      <c r="AK879" s="373"/>
      <c r="AL879" s="360"/>
      <c r="AM879" s="361"/>
      <c r="AN879" s="361"/>
      <c r="AO879" s="362"/>
      <c r="AP879" s="363"/>
      <c r="AQ879" s="363"/>
      <c r="AR879" s="363"/>
      <c r="AS879" s="363"/>
      <c r="AT879" s="363"/>
      <c r="AU879" s="363"/>
      <c r="AV879" s="363"/>
      <c r="AW879" s="363"/>
      <c r="AX879" s="363"/>
      <c r="AY879">
        <f>COUNTA($C$879)</f>
        <v>0</v>
      </c>
    </row>
    <row r="880" spans="1:51" ht="30" hidden="1" customHeight="1" x14ac:dyDescent="0.15">
      <c r="A880" s="376">
        <v>3</v>
      </c>
      <c r="B880" s="376">
        <v>1</v>
      </c>
      <c r="C880" s="364"/>
      <c r="D880" s="349"/>
      <c r="E880" s="349"/>
      <c r="F880" s="349"/>
      <c r="G880" s="349"/>
      <c r="H880" s="349"/>
      <c r="I880" s="349"/>
      <c r="J880" s="350"/>
      <c r="K880" s="351"/>
      <c r="L880" s="351"/>
      <c r="M880" s="351"/>
      <c r="N880" s="351"/>
      <c r="O880" s="351"/>
      <c r="P880" s="365"/>
      <c r="Q880" s="352"/>
      <c r="R880" s="352"/>
      <c r="S880" s="352"/>
      <c r="T880" s="352"/>
      <c r="U880" s="352"/>
      <c r="V880" s="352"/>
      <c r="W880" s="352"/>
      <c r="X880" s="352"/>
      <c r="Y880" s="353"/>
      <c r="Z880" s="354"/>
      <c r="AA880" s="354"/>
      <c r="AB880" s="355"/>
      <c r="AC880" s="356"/>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30" hidden="1" customHeight="1" x14ac:dyDescent="0.15">
      <c r="A881" s="376">
        <v>4</v>
      </c>
      <c r="B881" s="376">
        <v>1</v>
      </c>
      <c r="C881" s="364"/>
      <c r="D881" s="349"/>
      <c r="E881" s="349"/>
      <c r="F881" s="349"/>
      <c r="G881" s="349"/>
      <c r="H881" s="349"/>
      <c r="I881" s="349"/>
      <c r="J881" s="350"/>
      <c r="K881" s="351"/>
      <c r="L881" s="351"/>
      <c r="M881" s="351"/>
      <c r="N881" s="351"/>
      <c r="O881" s="351"/>
      <c r="P881" s="365"/>
      <c r="Q881" s="352"/>
      <c r="R881" s="352"/>
      <c r="S881" s="352"/>
      <c r="T881" s="352"/>
      <c r="U881" s="352"/>
      <c r="V881" s="352"/>
      <c r="W881" s="352"/>
      <c r="X881" s="352"/>
      <c r="Y881" s="353"/>
      <c r="Z881" s="354"/>
      <c r="AA881" s="354"/>
      <c r="AB881" s="355"/>
      <c r="AC881" s="356"/>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30" hidden="1" customHeight="1" x14ac:dyDescent="0.15">
      <c r="A882" s="376">
        <v>5</v>
      </c>
      <c r="B882" s="37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30" hidden="1" customHeight="1" x14ac:dyDescent="0.15">
      <c r="A883" s="376">
        <v>6</v>
      </c>
      <c r="B883" s="37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30" hidden="1" customHeight="1" x14ac:dyDescent="0.15">
      <c r="A884" s="376">
        <v>7</v>
      </c>
      <c r="B884" s="37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30" hidden="1" customHeight="1" x14ac:dyDescent="0.15">
      <c r="A885" s="376">
        <v>8</v>
      </c>
      <c r="B885" s="37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30" hidden="1" customHeight="1" x14ac:dyDescent="0.15">
      <c r="A886" s="376">
        <v>9</v>
      </c>
      <c r="B886" s="37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6"/>
      <c r="B910" s="366"/>
      <c r="C910" s="366" t="s">
        <v>26</v>
      </c>
      <c r="D910" s="366"/>
      <c r="E910" s="366"/>
      <c r="F910" s="366"/>
      <c r="G910" s="366"/>
      <c r="H910" s="366"/>
      <c r="I910" s="366"/>
      <c r="J910" s="152" t="s">
        <v>297</v>
      </c>
      <c r="K910" s="367"/>
      <c r="L910" s="367"/>
      <c r="M910" s="367"/>
      <c r="N910" s="367"/>
      <c r="O910" s="367"/>
      <c r="P910" s="253" t="s">
        <v>244</v>
      </c>
      <c r="Q910" s="253"/>
      <c r="R910" s="253"/>
      <c r="S910" s="253"/>
      <c r="T910" s="253"/>
      <c r="U910" s="253"/>
      <c r="V910" s="253"/>
      <c r="W910" s="253"/>
      <c r="X910" s="253"/>
      <c r="Y910" s="368" t="s">
        <v>295</v>
      </c>
      <c r="Z910" s="369"/>
      <c r="AA910" s="369"/>
      <c r="AB910" s="369"/>
      <c r="AC910" s="152" t="s">
        <v>338</v>
      </c>
      <c r="AD910" s="152"/>
      <c r="AE910" s="152"/>
      <c r="AF910" s="152"/>
      <c r="AG910" s="152"/>
      <c r="AH910" s="368" t="s">
        <v>368</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0</v>
      </c>
    </row>
    <row r="911" spans="1:51" ht="30" hidden="1" customHeight="1" x14ac:dyDescent="0.15">
      <c r="A911" s="376">
        <v>1</v>
      </c>
      <c r="B911" s="37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2" t="s">
        <v>297</v>
      </c>
      <c r="K943" s="367"/>
      <c r="L943" s="367"/>
      <c r="M943" s="367"/>
      <c r="N943" s="367"/>
      <c r="O943" s="367"/>
      <c r="P943" s="253" t="s">
        <v>244</v>
      </c>
      <c r="Q943" s="253"/>
      <c r="R943" s="253"/>
      <c r="S943" s="253"/>
      <c r="T943" s="253"/>
      <c r="U943" s="253"/>
      <c r="V943" s="253"/>
      <c r="W943" s="253"/>
      <c r="X943" s="253"/>
      <c r="Y943" s="368" t="s">
        <v>295</v>
      </c>
      <c r="Z943" s="369"/>
      <c r="AA943" s="369"/>
      <c r="AB943" s="369"/>
      <c r="AC943" s="152" t="s">
        <v>338</v>
      </c>
      <c r="AD943" s="152"/>
      <c r="AE943" s="152"/>
      <c r="AF943" s="152"/>
      <c r="AG943" s="152"/>
      <c r="AH943" s="368" t="s">
        <v>368</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2" t="s">
        <v>297</v>
      </c>
      <c r="K976" s="367"/>
      <c r="L976" s="367"/>
      <c r="M976" s="367"/>
      <c r="N976" s="367"/>
      <c r="O976" s="367"/>
      <c r="P976" s="253" t="s">
        <v>244</v>
      </c>
      <c r="Q976" s="253"/>
      <c r="R976" s="253"/>
      <c r="S976" s="253"/>
      <c r="T976" s="253"/>
      <c r="U976" s="253"/>
      <c r="V976" s="253"/>
      <c r="W976" s="253"/>
      <c r="X976" s="253"/>
      <c r="Y976" s="368" t="s">
        <v>295</v>
      </c>
      <c r="Z976" s="369"/>
      <c r="AA976" s="369"/>
      <c r="AB976" s="369"/>
      <c r="AC976" s="152" t="s">
        <v>338</v>
      </c>
      <c r="AD976" s="152"/>
      <c r="AE976" s="152"/>
      <c r="AF976" s="152"/>
      <c r="AG976" s="152"/>
      <c r="AH976" s="368" t="s">
        <v>368</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2" t="s">
        <v>297</v>
      </c>
      <c r="K1009" s="367"/>
      <c r="L1009" s="367"/>
      <c r="M1009" s="367"/>
      <c r="N1009" s="367"/>
      <c r="O1009" s="367"/>
      <c r="P1009" s="253" t="s">
        <v>244</v>
      </c>
      <c r="Q1009" s="253"/>
      <c r="R1009" s="253"/>
      <c r="S1009" s="253"/>
      <c r="T1009" s="253"/>
      <c r="U1009" s="253"/>
      <c r="V1009" s="253"/>
      <c r="W1009" s="253"/>
      <c r="X1009" s="253"/>
      <c r="Y1009" s="368" t="s">
        <v>295</v>
      </c>
      <c r="Z1009" s="369"/>
      <c r="AA1009" s="369"/>
      <c r="AB1009" s="369"/>
      <c r="AC1009" s="152" t="s">
        <v>338</v>
      </c>
      <c r="AD1009" s="152"/>
      <c r="AE1009" s="152"/>
      <c r="AF1009" s="152"/>
      <c r="AG1009" s="152"/>
      <c r="AH1009" s="368" t="s">
        <v>368</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2" t="s">
        <v>297</v>
      </c>
      <c r="K1042" s="367"/>
      <c r="L1042" s="367"/>
      <c r="M1042" s="367"/>
      <c r="N1042" s="367"/>
      <c r="O1042" s="367"/>
      <c r="P1042" s="253" t="s">
        <v>244</v>
      </c>
      <c r="Q1042" s="253"/>
      <c r="R1042" s="253"/>
      <c r="S1042" s="253"/>
      <c r="T1042" s="253"/>
      <c r="U1042" s="253"/>
      <c r="V1042" s="253"/>
      <c r="W1042" s="253"/>
      <c r="X1042" s="253"/>
      <c r="Y1042" s="368" t="s">
        <v>295</v>
      </c>
      <c r="Z1042" s="369"/>
      <c r="AA1042" s="369"/>
      <c r="AB1042" s="369"/>
      <c r="AC1042" s="152" t="s">
        <v>338</v>
      </c>
      <c r="AD1042" s="152"/>
      <c r="AE1042" s="152"/>
      <c r="AF1042" s="152"/>
      <c r="AG1042" s="152"/>
      <c r="AH1042" s="368" t="s">
        <v>368</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2" t="s">
        <v>297</v>
      </c>
      <c r="K1075" s="367"/>
      <c r="L1075" s="367"/>
      <c r="M1075" s="367"/>
      <c r="N1075" s="367"/>
      <c r="O1075" s="367"/>
      <c r="P1075" s="253" t="s">
        <v>244</v>
      </c>
      <c r="Q1075" s="253"/>
      <c r="R1075" s="253"/>
      <c r="S1075" s="253"/>
      <c r="T1075" s="253"/>
      <c r="U1075" s="253"/>
      <c r="V1075" s="253"/>
      <c r="W1075" s="253"/>
      <c r="X1075" s="253"/>
      <c r="Y1075" s="368" t="s">
        <v>295</v>
      </c>
      <c r="Z1075" s="369"/>
      <c r="AA1075" s="369"/>
      <c r="AB1075" s="369"/>
      <c r="AC1075" s="152" t="s">
        <v>338</v>
      </c>
      <c r="AD1075" s="152"/>
      <c r="AE1075" s="152"/>
      <c r="AF1075" s="152"/>
      <c r="AG1075" s="152"/>
      <c r="AH1075" s="368" t="s">
        <v>368</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3" t="s">
        <v>344</v>
      </c>
      <c r="AM1106" s="284"/>
      <c r="AN1106" s="28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8" t="s">
        <v>27</v>
      </c>
      <c r="Q1109" s="368"/>
      <c r="R1109" s="368"/>
      <c r="S1109" s="368"/>
      <c r="T1109" s="368"/>
      <c r="U1109" s="368"/>
      <c r="V1109" s="368"/>
      <c r="W1109" s="368"/>
      <c r="X1109" s="368"/>
      <c r="Y1109" s="152" t="s">
        <v>299</v>
      </c>
      <c r="Z1109" s="380"/>
      <c r="AA1109" s="380"/>
      <c r="AB1109" s="380"/>
      <c r="AC1109" s="152" t="s">
        <v>245</v>
      </c>
      <c r="AD1109" s="152"/>
      <c r="AE1109" s="152"/>
      <c r="AF1109" s="152"/>
      <c r="AG1109" s="152"/>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375"/>
      <c r="F1110" s="375"/>
      <c r="G1110" s="375"/>
      <c r="H1110" s="375"/>
      <c r="I1110" s="375"/>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0"/>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17" max="49" man="1"/>
    <brk id="69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5"/>
      <c r="Z2" s="830"/>
      <c r="AA2" s="831"/>
      <c r="AB2" s="1029" t="s">
        <v>11</v>
      </c>
      <c r="AC2" s="1030"/>
      <c r="AD2" s="1031"/>
      <c r="AE2" s="1035" t="s">
        <v>391</v>
      </c>
      <c r="AF2" s="1035"/>
      <c r="AG2" s="1035"/>
      <c r="AH2" s="1035"/>
      <c r="AI2" s="1035" t="s">
        <v>413</v>
      </c>
      <c r="AJ2" s="1035"/>
      <c r="AK2" s="1035"/>
      <c r="AL2" s="562"/>
      <c r="AM2" s="1035" t="s">
        <v>510</v>
      </c>
      <c r="AN2" s="1035"/>
      <c r="AO2" s="103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6"/>
      <c r="Z3" s="1027"/>
      <c r="AA3" s="1028"/>
      <c r="AB3" s="1032"/>
      <c r="AC3" s="1033"/>
      <c r="AD3" s="1034"/>
      <c r="AE3" s="920"/>
      <c r="AF3" s="920"/>
      <c r="AG3" s="920"/>
      <c r="AH3" s="920"/>
      <c r="AI3" s="920"/>
      <c r="AJ3" s="920"/>
      <c r="AK3" s="920"/>
      <c r="AL3" s="413"/>
      <c r="AM3" s="920"/>
      <c r="AN3" s="920"/>
      <c r="AO3" s="920"/>
      <c r="AP3" s="413"/>
      <c r="AQ3" s="205"/>
      <c r="AR3" s="206"/>
      <c r="AS3" s="136" t="s">
        <v>233</v>
      </c>
      <c r="AT3" s="137"/>
      <c r="AU3" s="206"/>
      <c r="AV3" s="206"/>
      <c r="AW3" s="398" t="s">
        <v>179</v>
      </c>
      <c r="AX3" s="399"/>
      <c r="AY3" s="34">
        <f>$AY$2</f>
        <v>0</v>
      </c>
    </row>
    <row r="4" spans="1:51" ht="22.5" customHeight="1" x14ac:dyDescent="0.15">
      <c r="A4" s="403"/>
      <c r="B4" s="401"/>
      <c r="C4" s="401"/>
      <c r="D4" s="401"/>
      <c r="E4" s="401"/>
      <c r="F4" s="402"/>
      <c r="G4" s="569"/>
      <c r="H4" s="1002"/>
      <c r="I4" s="1002"/>
      <c r="J4" s="1002"/>
      <c r="K4" s="1002"/>
      <c r="L4" s="1002"/>
      <c r="M4" s="1002"/>
      <c r="N4" s="1002"/>
      <c r="O4" s="1003"/>
      <c r="P4" s="108"/>
      <c r="Q4" s="1010"/>
      <c r="R4" s="1010"/>
      <c r="S4" s="1010"/>
      <c r="T4" s="1010"/>
      <c r="U4" s="1010"/>
      <c r="V4" s="1010"/>
      <c r="W4" s="1010"/>
      <c r="X4" s="1011"/>
      <c r="Y4" s="1020" t="s">
        <v>12</v>
      </c>
      <c r="Z4" s="1021"/>
      <c r="AA4" s="1022"/>
      <c r="AB4" s="466"/>
      <c r="AC4" s="1024"/>
      <c r="AD4" s="1024"/>
      <c r="AE4" s="224"/>
      <c r="AF4" s="225"/>
      <c r="AG4" s="225"/>
      <c r="AH4" s="225"/>
      <c r="AI4" s="224"/>
      <c r="AJ4" s="225"/>
      <c r="AK4" s="225"/>
      <c r="AL4" s="225"/>
      <c r="AM4" s="224"/>
      <c r="AN4" s="225"/>
      <c r="AO4" s="225"/>
      <c r="AP4" s="225"/>
      <c r="AQ4" s="342"/>
      <c r="AR4" s="214"/>
      <c r="AS4" s="214"/>
      <c r="AT4" s="343"/>
      <c r="AU4" s="225"/>
      <c r="AV4" s="225"/>
      <c r="AW4" s="225"/>
      <c r="AX4" s="227"/>
      <c r="AY4" s="34">
        <f t="shared" ref="AY4:AY8" si="0">$AY$2</f>
        <v>0</v>
      </c>
    </row>
    <row r="5" spans="1:51"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52" t="s">
        <v>54</v>
      </c>
      <c r="Z5" s="1017"/>
      <c r="AA5" s="1018"/>
      <c r="AB5" s="528"/>
      <c r="AC5" s="1023"/>
      <c r="AD5" s="1023"/>
      <c r="AE5" s="224"/>
      <c r="AF5" s="225"/>
      <c r="AG5" s="225"/>
      <c r="AH5" s="225"/>
      <c r="AI5" s="224"/>
      <c r="AJ5" s="225"/>
      <c r="AK5" s="225"/>
      <c r="AL5" s="225"/>
      <c r="AM5" s="224"/>
      <c r="AN5" s="225"/>
      <c r="AO5" s="225"/>
      <c r="AP5" s="225"/>
      <c r="AQ5" s="342"/>
      <c r="AR5" s="214"/>
      <c r="AS5" s="214"/>
      <c r="AT5" s="343"/>
      <c r="AU5" s="225"/>
      <c r="AV5" s="225"/>
      <c r="AW5" s="225"/>
      <c r="AX5" s="227"/>
      <c r="AY5" s="34">
        <f t="shared" si="0"/>
        <v>0</v>
      </c>
    </row>
    <row r="6" spans="1:51"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24"/>
      <c r="AF6" s="225"/>
      <c r="AG6" s="225"/>
      <c r="AH6" s="225"/>
      <c r="AI6" s="224"/>
      <c r="AJ6" s="225"/>
      <c r="AK6" s="225"/>
      <c r="AL6" s="225"/>
      <c r="AM6" s="224"/>
      <c r="AN6" s="225"/>
      <c r="AO6" s="225"/>
      <c r="AP6" s="225"/>
      <c r="AQ6" s="342"/>
      <c r="AR6" s="214"/>
      <c r="AS6" s="214"/>
      <c r="AT6" s="343"/>
      <c r="AU6" s="225"/>
      <c r="AV6" s="225"/>
      <c r="AW6" s="225"/>
      <c r="AX6" s="227"/>
      <c r="AY6" s="34">
        <f t="shared" si="0"/>
        <v>0</v>
      </c>
    </row>
    <row r="7" spans="1:51" customFormat="1" ht="23.25" customHeight="1" x14ac:dyDescent="0.15">
      <c r="A7" s="234" t="s">
        <v>381</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c r="AY7" s="34">
        <f>$AY$2</f>
        <v>0</v>
      </c>
    </row>
    <row r="8" spans="1:51"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6"/>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5"/>
      <c r="Z9" s="830"/>
      <c r="AA9" s="831"/>
      <c r="AB9" s="1029" t="s">
        <v>11</v>
      </c>
      <c r="AC9" s="1030"/>
      <c r="AD9" s="1031"/>
      <c r="AE9" s="1035" t="s">
        <v>391</v>
      </c>
      <c r="AF9" s="1035"/>
      <c r="AG9" s="1035"/>
      <c r="AH9" s="1035"/>
      <c r="AI9" s="1035" t="s">
        <v>413</v>
      </c>
      <c r="AJ9" s="1035"/>
      <c r="AK9" s="1035"/>
      <c r="AL9" s="562"/>
      <c r="AM9" s="1035" t="s">
        <v>510</v>
      </c>
      <c r="AN9" s="1035"/>
      <c r="AO9" s="103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6"/>
      <c r="Z10" s="1027"/>
      <c r="AA10" s="1028"/>
      <c r="AB10" s="1032"/>
      <c r="AC10" s="1033"/>
      <c r="AD10" s="1034"/>
      <c r="AE10" s="920"/>
      <c r="AF10" s="920"/>
      <c r="AG10" s="920"/>
      <c r="AH10" s="920"/>
      <c r="AI10" s="920"/>
      <c r="AJ10" s="920"/>
      <c r="AK10" s="920"/>
      <c r="AL10" s="413"/>
      <c r="AM10" s="920"/>
      <c r="AN10" s="920"/>
      <c r="AO10" s="920"/>
      <c r="AP10" s="413"/>
      <c r="AQ10" s="205"/>
      <c r="AR10" s="206"/>
      <c r="AS10" s="136" t="s">
        <v>233</v>
      </c>
      <c r="AT10" s="137"/>
      <c r="AU10" s="206"/>
      <c r="AV10" s="206"/>
      <c r="AW10" s="398" t="s">
        <v>179</v>
      </c>
      <c r="AX10" s="399"/>
      <c r="AY10" s="34">
        <f>$AY$9</f>
        <v>0</v>
      </c>
    </row>
    <row r="11" spans="1:51" ht="22.5" customHeight="1" x14ac:dyDescent="0.15">
      <c r="A11" s="403"/>
      <c r="B11" s="401"/>
      <c r="C11" s="401"/>
      <c r="D11" s="401"/>
      <c r="E11" s="401"/>
      <c r="F11" s="402"/>
      <c r="G11" s="569"/>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6"/>
      <c r="AC11" s="1024"/>
      <c r="AD11" s="1024"/>
      <c r="AE11" s="224"/>
      <c r="AF11" s="225"/>
      <c r="AG11" s="225"/>
      <c r="AH11" s="225"/>
      <c r="AI11" s="224"/>
      <c r="AJ11" s="225"/>
      <c r="AK11" s="225"/>
      <c r="AL11" s="225"/>
      <c r="AM11" s="224"/>
      <c r="AN11" s="225"/>
      <c r="AO11" s="225"/>
      <c r="AP11" s="225"/>
      <c r="AQ11" s="342"/>
      <c r="AR11" s="214"/>
      <c r="AS11" s="214"/>
      <c r="AT11" s="343"/>
      <c r="AU11" s="225"/>
      <c r="AV11" s="225"/>
      <c r="AW11" s="225"/>
      <c r="AX11" s="227"/>
      <c r="AY11" s="34">
        <f t="shared" ref="AY11:AY15" si="1">$AY$9</f>
        <v>0</v>
      </c>
    </row>
    <row r="12" spans="1:51"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52" t="s">
        <v>54</v>
      </c>
      <c r="Z12" s="1017"/>
      <c r="AA12" s="1018"/>
      <c r="AB12" s="528"/>
      <c r="AC12" s="1023"/>
      <c r="AD12" s="1023"/>
      <c r="AE12" s="224"/>
      <c r="AF12" s="225"/>
      <c r="AG12" s="225"/>
      <c r="AH12" s="225"/>
      <c r="AI12" s="224"/>
      <c r="AJ12" s="225"/>
      <c r="AK12" s="225"/>
      <c r="AL12" s="225"/>
      <c r="AM12" s="224"/>
      <c r="AN12" s="225"/>
      <c r="AO12" s="225"/>
      <c r="AP12" s="225"/>
      <c r="AQ12" s="342"/>
      <c r="AR12" s="214"/>
      <c r="AS12" s="214"/>
      <c r="AT12" s="343"/>
      <c r="AU12" s="225"/>
      <c r="AV12" s="225"/>
      <c r="AW12" s="225"/>
      <c r="AX12" s="227"/>
      <c r="AY12" s="34">
        <f t="shared" si="1"/>
        <v>0</v>
      </c>
    </row>
    <row r="13" spans="1:51"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24"/>
      <c r="AF13" s="225"/>
      <c r="AG13" s="225"/>
      <c r="AH13" s="225"/>
      <c r="AI13" s="224"/>
      <c r="AJ13" s="225"/>
      <c r="AK13" s="225"/>
      <c r="AL13" s="225"/>
      <c r="AM13" s="224"/>
      <c r="AN13" s="225"/>
      <c r="AO13" s="225"/>
      <c r="AP13" s="225"/>
      <c r="AQ13" s="342"/>
      <c r="AR13" s="214"/>
      <c r="AS13" s="214"/>
      <c r="AT13" s="343"/>
      <c r="AU13" s="225"/>
      <c r="AV13" s="225"/>
      <c r="AW13" s="225"/>
      <c r="AX13" s="227"/>
      <c r="AY13" s="34">
        <f t="shared" si="1"/>
        <v>0</v>
      </c>
    </row>
    <row r="14" spans="1:51" customFormat="1" ht="23.25" customHeight="1" x14ac:dyDescent="0.15">
      <c r="A14" s="234" t="s">
        <v>381</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c r="AY14" s="34">
        <f t="shared" si="1"/>
        <v>0</v>
      </c>
    </row>
    <row r="15" spans="1:51"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6"/>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5"/>
      <c r="Z16" s="830"/>
      <c r="AA16" s="831"/>
      <c r="AB16" s="1029" t="s">
        <v>11</v>
      </c>
      <c r="AC16" s="1030"/>
      <c r="AD16" s="1031"/>
      <c r="AE16" s="1035" t="s">
        <v>391</v>
      </c>
      <c r="AF16" s="1035"/>
      <c r="AG16" s="1035"/>
      <c r="AH16" s="1035"/>
      <c r="AI16" s="1035" t="s">
        <v>413</v>
      </c>
      <c r="AJ16" s="1035"/>
      <c r="AK16" s="1035"/>
      <c r="AL16" s="562"/>
      <c r="AM16" s="1035" t="s">
        <v>510</v>
      </c>
      <c r="AN16" s="1035"/>
      <c r="AO16" s="103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6"/>
      <c r="Z17" s="1027"/>
      <c r="AA17" s="1028"/>
      <c r="AB17" s="1032"/>
      <c r="AC17" s="1033"/>
      <c r="AD17" s="1034"/>
      <c r="AE17" s="920"/>
      <c r="AF17" s="920"/>
      <c r="AG17" s="920"/>
      <c r="AH17" s="920"/>
      <c r="AI17" s="920"/>
      <c r="AJ17" s="920"/>
      <c r="AK17" s="920"/>
      <c r="AL17" s="413"/>
      <c r="AM17" s="920"/>
      <c r="AN17" s="920"/>
      <c r="AO17" s="920"/>
      <c r="AP17" s="413"/>
      <c r="AQ17" s="205"/>
      <c r="AR17" s="206"/>
      <c r="AS17" s="136" t="s">
        <v>233</v>
      </c>
      <c r="AT17" s="137"/>
      <c r="AU17" s="206"/>
      <c r="AV17" s="206"/>
      <c r="AW17" s="398" t="s">
        <v>179</v>
      </c>
      <c r="AX17" s="399"/>
      <c r="AY17" s="34">
        <f>$AY$16</f>
        <v>0</v>
      </c>
    </row>
    <row r="18" spans="1:51" ht="22.5" customHeight="1" x14ac:dyDescent="0.15">
      <c r="A18" s="403"/>
      <c r="B18" s="401"/>
      <c r="C18" s="401"/>
      <c r="D18" s="401"/>
      <c r="E18" s="401"/>
      <c r="F18" s="402"/>
      <c r="G18" s="569"/>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6"/>
      <c r="AC18" s="1024"/>
      <c r="AD18" s="1024"/>
      <c r="AE18" s="224"/>
      <c r="AF18" s="225"/>
      <c r="AG18" s="225"/>
      <c r="AH18" s="225"/>
      <c r="AI18" s="224"/>
      <c r="AJ18" s="225"/>
      <c r="AK18" s="225"/>
      <c r="AL18" s="225"/>
      <c r="AM18" s="224"/>
      <c r="AN18" s="225"/>
      <c r="AO18" s="225"/>
      <c r="AP18" s="225"/>
      <c r="AQ18" s="342"/>
      <c r="AR18" s="214"/>
      <c r="AS18" s="214"/>
      <c r="AT18" s="343"/>
      <c r="AU18" s="225"/>
      <c r="AV18" s="225"/>
      <c r="AW18" s="225"/>
      <c r="AX18" s="227"/>
      <c r="AY18" s="34">
        <f t="shared" ref="AY18:AY22" si="2">$AY$16</f>
        <v>0</v>
      </c>
    </row>
    <row r="19" spans="1:51"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52" t="s">
        <v>54</v>
      </c>
      <c r="Z19" s="1017"/>
      <c r="AA19" s="1018"/>
      <c r="AB19" s="528"/>
      <c r="AC19" s="1023"/>
      <c r="AD19" s="1023"/>
      <c r="AE19" s="224"/>
      <c r="AF19" s="225"/>
      <c r="AG19" s="225"/>
      <c r="AH19" s="225"/>
      <c r="AI19" s="224"/>
      <c r="AJ19" s="225"/>
      <c r="AK19" s="225"/>
      <c r="AL19" s="225"/>
      <c r="AM19" s="224"/>
      <c r="AN19" s="225"/>
      <c r="AO19" s="225"/>
      <c r="AP19" s="225"/>
      <c r="AQ19" s="342"/>
      <c r="AR19" s="214"/>
      <c r="AS19" s="214"/>
      <c r="AT19" s="343"/>
      <c r="AU19" s="225"/>
      <c r="AV19" s="225"/>
      <c r="AW19" s="225"/>
      <c r="AX19" s="227"/>
      <c r="AY19" s="34">
        <f t="shared" si="2"/>
        <v>0</v>
      </c>
    </row>
    <row r="20" spans="1:51"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24"/>
      <c r="AF20" s="225"/>
      <c r="AG20" s="225"/>
      <c r="AH20" s="225"/>
      <c r="AI20" s="224"/>
      <c r="AJ20" s="225"/>
      <c r="AK20" s="225"/>
      <c r="AL20" s="225"/>
      <c r="AM20" s="224"/>
      <c r="AN20" s="225"/>
      <c r="AO20" s="225"/>
      <c r="AP20" s="225"/>
      <c r="AQ20" s="342"/>
      <c r="AR20" s="214"/>
      <c r="AS20" s="214"/>
      <c r="AT20" s="343"/>
      <c r="AU20" s="225"/>
      <c r="AV20" s="225"/>
      <c r="AW20" s="225"/>
      <c r="AX20" s="227"/>
      <c r="AY20" s="34">
        <f t="shared" si="2"/>
        <v>0</v>
      </c>
    </row>
    <row r="21" spans="1:51" customFormat="1" ht="23.25" customHeight="1" x14ac:dyDescent="0.15">
      <c r="A21" s="234" t="s">
        <v>381</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c r="AY21" s="34">
        <f t="shared" si="2"/>
        <v>0</v>
      </c>
    </row>
    <row r="22" spans="1:51"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6"/>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5"/>
      <c r="Z23" s="830"/>
      <c r="AA23" s="831"/>
      <c r="AB23" s="1029" t="s">
        <v>11</v>
      </c>
      <c r="AC23" s="1030"/>
      <c r="AD23" s="1031"/>
      <c r="AE23" s="1035" t="s">
        <v>391</v>
      </c>
      <c r="AF23" s="1035"/>
      <c r="AG23" s="1035"/>
      <c r="AH23" s="1035"/>
      <c r="AI23" s="1035" t="s">
        <v>413</v>
      </c>
      <c r="AJ23" s="1035"/>
      <c r="AK23" s="1035"/>
      <c r="AL23" s="562"/>
      <c r="AM23" s="1035" t="s">
        <v>510</v>
      </c>
      <c r="AN23" s="1035"/>
      <c r="AO23" s="103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6"/>
      <c r="Z24" s="1027"/>
      <c r="AA24" s="1028"/>
      <c r="AB24" s="1032"/>
      <c r="AC24" s="1033"/>
      <c r="AD24" s="1034"/>
      <c r="AE24" s="920"/>
      <c r="AF24" s="920"/>
      <c r="AG24" s="920"/>
      <c r="AH24" s="920"/>
      <c r="AI24" s="920"/>
      <c r="AJ24" s="920"/>
      <c r="AK24" s="920"/>
      <c r="AL24" s="413"/>
      <c r="AM24" s="920"/>
      <c r="AN24" s="920"/>
      <c r="AO24" s="920"/>
      <c r="AP24" s="413"/>
      <c r="AQ24" s="205"/>
      <c r="AR24" s="206"/>
      <c r="AS24" s="136" t="s">
        <v>233</v>
      </c>
      <c r="AT24" s="137"/>
      <c r="AU24" s="206"/>
      <c r="AV24" s="206"/>
      <c r="AW24" s="398" t="s">
        <v>179</v>
      </c>
      <c r="AX24" s="399"/>
      <c r="AY24" s="34">
        <f>$AY$23</f>
        <v>0</v>
      </c>
    </row>
    <row r="25" spans="1:51" ht="22.5" customHeight="1" x14ac:dyDescent="0.15">
      <c r="A25" s="403"/>
      <c r="B25" s="401"/>
      <c r="C25" s="401"/>
      <c r="D25" s="401"/>
      <c r="E25" s="401"/>
      <c r="F25" s="402"/>
      <c r="G25" s="569"/>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6"/>
      <c r="AC25" s="1024"/>
      <c r="AD25" s="1024"/>
      <c r="AE25" s="224"/>
      <c r="AF25" s="225"/>
      <c r="AG25" s="225"/>
      <c r="AH25" s="225"/>
      <c r="AI25" s="224"/>
      <c r="AJ25" s="225"/>
      <c r="AK25" s="225"/>
      <c r="AL25" s="225"/>
      <c r="AM25" s="224"/>
      <c r="AN25" s="225"/>
      <c r="AO25" s="225"/>
      <c r="AP25" s="225"/>
      <c r="AQ25" s="342"/>
      <c r="AR25" s="214"/>
      <c r="AS25" s="214"/>
      <c r="AT25" s="343"/>
      <c r="AU25" s="225"/>
      <c r="AV25" s="225"/>
      <c r="AW25" s="225"/>
      <c r="AX25" s="227"/>
      <c r="AY25" s="34">
        <f t="shared" ref="AY25:AY29" si="3">$AY$23</f>
        <v>0</v>
      </c>
    </row>
    <row r="26" spans="1:51"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52" t="s">
        <v>54</v>
      </c>
      <c r="Z26" s="1017"/>
      <c r="AA26" s="1018"/>
      <c r="AB26" s="528"/>
      <c r="AC26" s="1023"/>
      <c r="AD26" s="1023"/>
      <c r="AE26" s="224"/>
      <c r="AF26" s="225"/>
      <c r="AG26" s="225"/>
      <c r="AH26" s="225"/>
      <c r="AI26" s="224"/>
      <c r="AJ26" s="225"/>
      <c r="AK26" s="225"/>
      <c r="AL26" s="225"/>
      <c r="AM26" s="224"/>
      <c r="AN26" s="225"/>
      <c r="AO26" s="225"/>
      <c r="AP26" s="225"/>
      <c r="AQ26" s="342"/>
      <c r="AR26" s="214"/>
      <c r="AS26" s="214"/>
      <c r="AT26" s="343"/>
      <c r="AU26" s="225"/>
      <c r="AV26" s="225"/>
      <c r="AW26" s="225"/>
      <c r="AX26" s="227"/>
      <c r="AY26" s="34">
        <f t="shared" si="3"/>
        <v>0</v>
      </c>
    </row>
    <row r="27" spans="1:51"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24"/>
      <c r="AF27" s="225"/>
      <c r="AG27" s="225"/>
      <c r="AH27" s="225"/>
      <c r="AI27" s="224"/>
      <c r="AJ27" s="225"/>
      <c r="AK27" s="225"/>
      <c r="AL27" s="225"/>
      <c r="AM27" s="224"/>
      <c r="AN27" s="225"/>
      <c r="AO27" s="225"/>
      <c r="AP27" s="225"/>
      <c r="AQ27" s="342"/>
      <c r="AR27" s="214"/>
      <c r="AS27" s="214"/>
      <c r="AT27" s="343"/>
      <c r="AU27" s="225"/>
      <c r="AV27" s="225"/>
      <c r="AW27" s="225"/>
      <c r="AX27" s="227"/>
      <c r="AY27" s="34">
        <f t="shared" si="3"/>
        <v>0</v>
      </c>
    </row>
    <row r="28" spans="1:51" customFormat="1" ht="23.25" customHeight="1" x14ac:dyDescent="0.15">
      <c r="A28" s="234" t="s">
        <v>381</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c r="AY28" s="34">
        <f t="shared" si="3"/>
        <v>0</v>
      </c>
    </row>
    <row r="29" spans="1:51"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6"/>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5"/>
      <c r="Z30" s="830"/>
      <c r="AA30" s="831"/>
      <c r="AB30" s="1029" t="s">
        <v>11</v>
      </c>
      <c r="AC30" s="1030"/>
      <c r="AD30" s="1031"/>
      <c r="AE30" s="1035" t="s">
        <v>391</v>
      </c>
      <c r="AF30" s="1035"/>
      <c r="AG30" s="1035"/>
      <c r="AH30" s="1035"/>
      <c r="AI30" s="1035" t="s">
        <v>413</v>
      </c>
      <c r="AJ30" s="1035"/>
      <c r="AK30" s="1035"/>
      <c r="AL30" s="562"/>
      <c r="AM30" s="1035" t="s">
        <v>510</v>
      </c>
      <c r="AN30" s="1035"/>
      <c r="AO30" s="103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6"/>
      <c r="Z31" s="1027"/>
      <c r="AA31" s="1028"/>
      <c r="AB31" s="1032"/>
      <c r="AC31" s="1033"/>
      <c r="AD31" s="1034"/>
      <c r="AE31" s="920"/>
      <c r="AF31" s="920"/>
      <c r="AG31" s="920"/>
      <c r="AH31" s="920"/>
      <c r="AI31" s="920"/>
      <c r="AJ31" s="920"/>
      <c r="AK31" s="920"/>
      <c r="AL31" s="413"/>
      <c r="AM31" s="920"/>
      <c r="AN31" s="920"/>
      <c r="AO31" s="920"/>
      <c r="AP31" s="413"/>
      <c r="AQ31" s="205"/>
      <c r="AR31" s="206"/>
      <c r="AS31" s="136" t="s">
        <v>233</v>
      </c>
      <c r="AT31" s="137"/>
      <c r="AU31" s="206"/>
      <c r="AV31" s="206"/>
      <c r="AW31" s="398" t="s">
        <v>179</v>
      </c>
      <c r="AX31" s="399"/>
      <c r="AY31" s="34">
        <f>$AY$30</f>
        <v>0</v>
      </c>
    </row>
    <row r="32" spans="1:51" ht="22.5" customHeight="1" x14ac:dyDescent="0.15">
      <c r="A32" s="403"/>
      <c r="B32" s="401"/>
      <c r="C32" s="401"/>
      <c r="D32" s="401"/>
      <c r="E32" s="401"/>
      <c r="F32" s="402"/>
      <c r="G32" s="569"/>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6"/>
      <c r="AC32" s="1024"/>
      <c r="AD32" s="1024"/>
      <c r="AE32" s="224"/>
      <c r="AF32" s="225"/>
      <c r="AG32" s="225"/>
      <c r="AH32" s="225"/>
      <c r="AI32" s="224"/>
      <c r="AJ32" s="225"/>
      <c r="AK32" s="225"/>
      <c r="AL32" s="225"/>
      <c r="AM32" s="224"/>
      <c r="AN32" s="225"/>
      <c r="AO32" s="225"/>
      <c r="AP32" s="225"/>
      <c r="AQ32" s="342"/>
      <c r="AR32" s="214"/>
      <c r="AS32" s="214"/>
      <c r="AT32" s="343"/>
      <c r="AU32" s="225"/>
      <c r="AV32" s="225"/>
      <c r="AW32" s="225"/>
      <c r="AX32" s="227"/>
      <c r="AY32" s="34">
        <f t="shared" ref="AY32:AY36" si="4">$AY$30</f>
        <v>0</v>
      </c>
    </row>
    <row r="33" spans="1:51"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52" t="s">
        <v>54</v>
      </c>
      <c r="Z33" s="1017"/>
      <c r="AA33" s="1018"/>
      <c r="AB33" s="528"/>
      <c r="AC33" s="1023"/>
      <c r="AD33" s="1023"/>
      <c r="AE33" s="224"/>
      <c r="AF33" s="225"/>
      <c r="AG33" s="225"/>
      <c r="AH33" s="225"/>
      <c r="AI33" s="224"/>
      <c r="AJ33" s="225"/>
      <c r="AK33" s="225"/>
      <c r="AL33" s="225"/>
      <c r="AM33" s="224"/>
      <c r="AN33" s="225"/>
      <c r="AO33" s="225"/>
      <c r="AP33" s="225"/>
      <c r="AQ33" s="342"/>
      <c r="AR33" s="214"/>
      <c r="AS33" s="214"/>
      <c r="AT33" s="343"/>
      <c r="AU33" s="225"/>
      <c r="AV33" s="225"/>
      <c r="AW33" s="225"/>
      <c r="AX33" s="227"/>
      <c r="AY33" s="34">
        <f t="shared" si="4"/>
        <v>0</v>
      </c>
    </row>
    <row r="34" spans="1:51"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24"/>
      <c r="AF34" s="225"/>
      <c r="AG34" s="225"/>
      <c r="AH34" s="225"/>
      <c r="AI34" s="224"/>
      <c r="AJ34" s="225"/>
      <c r="AK34" s="225"/>
      <c r="AL34" s="225"/>
      <c r="AM34" s="224"/>
      <c r="AN34" s="225"/>
      <c r="AO34" s="225"/>
      <c r="AP34" s="225"/>
      <c r="AQ34" s="342"/>
      <c r="AR34" s="214"/>
      <c r="AS34" s="214"/>
      <c r="AT34" s="343"/>
      <c r="AU34" s="225"/>
      <c r="AV34" s="225"/>
      <c r="AW34" s="225"/>
      <c r="AX34" s="227"/>
      <c r="AY34" s="34">
        <f t="shared" si="4"/>
        <v>0</v>
      </c>
    </row>
    <row r="35" spans="1:51" customFormat="1" ht="23.25" customHeight="1" x14ac:dyDescent="0.15">
      <c r="A35" s="234" t="s">
        <v>381</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c r="AY35" s="34">
        <f t="shared" si="4"/>
        <v>0</v>
      </c>
    </row>
    <row r="36" spans="1:51"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6"/>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5"/>
      <c r="Z37" s="830"/>
      <c r="AA37" s="831"/>
      <c r="AB37" s="1029" t="s">
        <v>11</v>
      </c>
      <c r="AC37" s="1030"/>
      <c r="AD37" s="1031"/>
      <c r="AE37" s="1035" t="s">
        <v>391</v>
      </c>
      <c r="AF37" s="1035"/>
      <c r="AG37" s="1035"/>
      <c r="AH37" s="1035"/>
      <c r="AI37" s="1035" t="s">
        <v>413</v>
      </c>
      <c r="AJ37" s="1035"/>
      <c r="AK37" s="1035"/>
      <c r="AL37" s="562"/>
      <c r="AM37" s="1035" t="s">
        <v>510</v>
      </c>
      <c r="AN37" s="1035"/>
      <c r="AO37" s="103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6"/>
      <c r="Z38" s="1027"/>
      <c r="AA38" s="1028"/>
      <c r="AB38" s="1032"/>
      <c r="AC38" s="1033"/>
      <c r="AD38" s="1034"/>
      <c r="AE38" s="920"/>
      <c r="AF38" s="920"/>
      <c r="AG38" s="920"/>
      <c r="AH38" s="920"/>
      <c r="AI38" s="920"/>
      <c r="AJ38" s="920"/>
      <c r="AK38" s="920"/>
      <c r="AL38" s="413"/>
      <c r="AM38" s="920"/>
      <c r="AN38" s="920"/>
      <c r="AO38" s="920"/>
      <c r="AP38" s="413"/>
      <c r="AQ38" s="205"/>
      <c r="AR38" s="206"/>
      <c r="AS38" s="136" t="s">
        <v>233</v>
      </c>
      <c r="AT38" s="137"/>
      <c r="AU38" s="206"/>
      <c r="AV38" s="206"/>
      <c r="AW38" s="398" t="s">
        <v>179</v>
      </c>
      <c r="AX38" s="399"/>
      <c r="AY38" s="34">
        <f>$AY$37</f>
        <v>0</v>
      </c>
    </row>
    <row r="39" spans="1:51" ht="22.5" customHeight="1" x14ac:dyDescent="0.15">
      <c r="A39" s="403"/>
      <c r="B39" s="401"/>
      <c r="C39" s="401"/>
      <c r="D39" s="401"/>
      <c r="E39" s="401"/>
      <c r="F39" s="402"/>
      <c r="G39" s="569"/>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6"/>
      <c r="AC39" s="1024"/>
      <c r="AD39" s="1024"/>
      <c r="AE39" s="224"/>
      <c r="AF39" s="225"/>
      <c r="AG39" s="225"/>
      <c r="AH39" s="225"/>
      <c r="AI39" s="224"/>
      <c r="AJ39" s="225"/>
      <c r="AK39" s="225"/>
      <c r="AL39" s="225"/>
      <c r="AM39" s="224"/>
      <c r="AN39" s="225"/>
      <c r="AO39" s="225"/>
      <c r="AP39" s="225"/>
      <c r="AQ39" s="342"/>
      <c r="AR39" s="214"/>
      <c r="AS39" s="214"/>
      <c r="AT39" s="343"/>
      <c r="AU39" s="225"/>
      <c r="AV39" s="225"/>
      <c r="AW39" s="225"/>
      <c r="AX39" s="227"/>
      <c r="AY39" s="34">
        <f t="shared" ref="AY39:AY43" si="5">$AY$37</f>
        <v>0</v>
      </c>
    </row>
    <row r="40" spans="1:51"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52" t="s">
        <v>54</v>
      </c>
      <c r="Z40" s="1017"/>
      <c r="AA40" s="1018"/>
      <c r="AB40" s="528"/>
      <c r="AC40" s="1023"/>
      <c r="AD40" s="1023"/>
      <c r="AE40" s="224"/>
      <c r="AF40" s="225"/>
      <c r="AG40" s="225"/>
      <c r="AH40" s="225"/>
      <c r="AI40" s="224"/>
      <c r="AJ40" s="225"/>
      <c r="AK40" s="225"/>
      <c r="AL40" s="225"/>
      <c r="AM40" s="224"/>
      <c r="AN40" s="225"/>
      <c r="AO40" s="225"/>
      <c r="AP40" s="225"/>
      <c r="AQ40" s="342"/>
      <c r="AR40" s="214"/>
      <c r="AS40" s="214"/>
      <c r="AT40" s="343"/>
      <c r="AU40" s="225"/>
      <c r="AV40" s="225"/>
      <c r="AW40" s="225"/>
      <c r="AX40" s="227"/>
      <c r="AY40" s="34">
        <f t="shared" si="5"/>
        <v>0</v>
      </c>
    </row>
    <row r="41" spans="1:51"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24"/>
      <c r="AF41" s="225"/>
      <c r="AG41" s="225"/>
      <c r="AH41" s="225"/>
      <c r="AI41" s="224"/>
      <c r="AJ41" s="225"/>
      <c r="AK41" s="225"/>
      <c r="AL41" s="225"/>
      <c r="AM41" s="224"/>
      <c r="AN41" s="225"/>
      <c r="AO41" s="225"/>
      <c r="AP41" s="225"/>
      <c r="AQ41" s="342"/>
      <c r="AR41" s="214"/>
      <c r="AS41" s="214"/>
      <c r="AT41" s="343"/>
      <c r="AU41" s="225"/>
      <c r="AV41" s="225"/>
      <c r="AW41" s="225"/>
      <c r="AX41" s="227"/>
      <c r="AY41" s="34">
        <f t="shared" si="5"/>
        <v>0</v>
      </c>
    </row>
    <row r="42" spans="1:51" customFormat="1" ht="23.25" customHeight="1" x14ac:dyDescent="0.15">
      <c r="A42" s="234" t="s">
        <v>381</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s="34">
        <f t="shared" si="5"/>
        <v>0</v>
      </c>
    </row>
    <row r="43" spans="1:51"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6"/>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5"/>
      <c r="Z44" s="830"/>
      <c r="AA44" s="831"/>
      <c r="AB44" s="1029" t="s">
        <v>11</v>
      </c>
      <c r="AC44" s="1030"/>
      <c r="AD44" s="1031"/>
      <c r="AE44" s="1035" t="s">
        <v>391</v>
      </c>
      <c r="AF44" s="1035"/>
      <c r="AG44" s="1035"/>
      <c r="AH44" s="1035"/>
      <c r="AI44" s="1035" t="s">
        <v>413</v>
      </c>
      <c r="AJ44" s="1035"/>
      <c r="AK44" s="1035"/>
      <c r="AL44" s="562"/>
      <c r="AM44" s="1035" t="s">
        <v>510</v>
      </c>
      <c r="AN44" s="1035"/>
      <c r="AO44" s="103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6"/>
      <c r="Z45" s="1027"/>
      <c r="AA45" s="1028"/>
      <c r="AB45" s="1032"/>
      <c r="AC45" s="1033"/>
      <c r="AD45" s="1034"/>
      <c r="AE45" s="920"/>
      <c r="AF45" s="920"/>
      <c r="AG45" s="920"/>
      <c r="AH45" s="920"/>
      <c r="AI45" s="920"/>
      <c r="AJ45" s="920"/>
      <c r="AK45" s="920"/>
      <c r="AL45" s="413"/>
      <c r="AM45" s="920"/>
      <c r="AN45" s="920"/>
      <c r="AO45" s="920"/>
      <c r="AP45" s="413"/>
      <c r="AQ45" s="205"/>
      <c r="AR45" s="206"/>
      <c r="AS45" s="136" t="s">
        <v>233</v>
      </c>
      <c r="AT45" s="137"/>
      <c r="AU45" s="206"/>
      <c r="AV45" s="206"/>
      <c r="AW45" s="398" t="s">
        <v>179</v>
      </c>
      <c r="AX45" s="399"/>
      <c r="AY45" s="34">
        <f>$AY$44</f>
        <v>0</v>
      </c>
    </row>
    <row r="46" spans="1:51" ht="22.5" customHeight="1" x14ac:dyDescent="0.15">
      <c r="A46" s="403"/>
      <c r="B46" s="401"/>
      <c r="C46" s="401"/>
      <c r="D46" s="401"/>
      <c r="E46" s="401"/>
      <c r="F46" s="402"/>
      <c r="G46" s="569"/>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6"/>
      <c r="AC46" s="1024"/>
      <c r="AD46" s="1024"/>
      <c r="AE46" s="224"/>
      <c r="AF46" s="225"/>
      <c r="AG46" s="225"/>
      <c r="AH46" s="225"/>
      <c r="AI46" s="224"/>
      <c r="AJ46" s="225"/>
      <c r="AK46" s="225"/>
      <c r="AL46" s="225"/>
      <c r="AM46" s="224"/>
      <c r="AN46" s="225"/>
      <c r="AO46" s="225"/>
      <c r="AP46" s="225"/>
      <c r="AQ46" s="342"/>
      <c r="AR46" s="214"/>
      <c r="AS46" s="214"/>
      <c r="AT46" s="343"/>
      <c r="AU46" s="225"/>
      <c r="AV46" s="225"/>
      <c r="AW46" s="225"/>
      <c r="AX46" s="227"/>
      <c r="AY46" s="34">
        <f t="shared" ref="AY46:AY50" si="6">$AY$44</f>
        <v>0</v>
      </c>
    </row>
    <row r="47" spans="1:51"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52" t="s">
        <v>54</v>
      </c>
      <c r="Z47" s="1017"/>
      <c r="AA47" s="1018"/>
      <c r="AB47" s="528"/>
      <c r="AC47" s="1023"/>
      <c r="AD47" s="1023"/>
      <c r="AE47" s="224"/>
      <c r="AF47" s="225"/>
      <c r="AG47" s="225"/>
      <c r="AH47" s="225"/>
      <c r="AI47" s="224"/>
      <c r="AJ47" s="225"/>
      <c r="AK47" s="225"/>
      <c r="AL47" s="225"/>
      <c r="AM47" s="224"/>
      <c r="AN47" s="225"/>
      <c r="AO47" s="225"/>
      <c r="AP47" s="225"/>
      <c r="AQ47" s="342"/>
      <c r="AR47" s="214"/>
      <c r="AS47" s="214"/>
      <c r="AT47" s="343"/>
      <c r="AU47" s="225"/>
      <c r="AV47" s="225"/>
      <c r="AW47" s="225"/>
      <c r="AX47" s="227"/>
      <c r="AY47" s="34">
        <f t="shared" si="6"/>
        <v>0</v>
      </c>
    </row>
    <row r="48" spans="1:51"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24"/>
      <c r="AF48" s="225"/>
      <c r="AG48" s="225"/>
      <c r="AH48" s="225"/>
      <c r="AI48" s="224"/>
      <c r="AJ48" s="225"/>
      <c r="AK48" s="225"/>
      <c r="AL48" s="225"/>
      <c r="AM48" s="224"/>
      <c r="AN48" s="225"/>
      <c r="AO48" s="225"/>
      <c r="AP48" s="225"/>
      <c r="AQ48" s="342"/>
      <c r="AR48" s="214"/>
      <c r="AS48" s="214"/>
      <c r="AT48" s="343"/>
      <c r="AU48" s="225"/>
      <c r="AV48" s="225"/>
      <c r="AW48" s="225"/>
      <c r="AX48" s="227"/>
      <c r="AY48" s="34">
        <f t="shared" si="6"/>
        <v>0</v>
      </c>
    </row>
    <row r="49" spans="1:51" customFormat="1" ht="23.25" customHeight="1" x14ac:dyDescent="0.15">
      <c r="A49" s="234" t="s">
        <v>381</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s="34">
        <f t="shared" si="6"/>
        <v>0</v>
      </c>
    </row>
    <row r="50" spans="1:51"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6"/>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5"/>
      <c r="Z51" s="830"/>
      <c r="AA51" s="831"/>
      <c r="AB51" s="562" t="s">
        <v>11</v>
      </c>
      <c r="AC51" s="1030"/>
      <c r="AD51" s="1031"/>
      <c r="AE51" s="1035" t="s">
        <v>391</v>
      </c>
      <c r="AF51" s="1035"/>
      <c r="AG51" s="1035"/>
      <c r="AH51" s="1035"/>
      <c r="AI51" s="1035" t="s">
        <v>413</v>
      </c>
      <c r="AJ51" s="1035"/>
      <c r="AK51" s="1035"/>
      <c r="AL51" s="562"/>
      <c r="AM51" s="1035" t="s">
        <v>510</v>
      </c>
      <c r="AN51" s="1035"/>
      <c r="AO51" s="103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6"/>
      <c r="Z52" s="1027"/>
      <c r="AA52" s="1028"/>
      <c r="AB52" s="1032"/>
      <c r="AC52" s="1033"/>
      <c r="AD52" s="1034"/>
      <c r="AE52" s="920"/>
      <c r="AF52" s="920"/>
      <c r="AG52" s="920"/>
      <c r="AH52" s="920"/>
      <c r="AI52" s="920"/>
      <c r="AJ52" s="920"/>
      <c r="AK52" s="920"/>
      <c r="AL52" s="413"/>
      <c r="AM52" s="920"/>
      <c r="AN52" s="920"/>
      <c r="AO52" s="920"/>
      <c r="AP52" s="413"/>
      <c r="AQ52" s="205"/>
      <c r="AR52" s="206"/>
      <c r="AS52" s="136" t="s">
        <v>233</v>
      </c>
      <c r="AT52" s="137"/>
      <c r="AU52" s="206"/>
      <c r="AV52" s="206"/>
      <c r="AW52" s="398" t="s">
        <v>179</v>
      </c>
      <c r="AX52" s="399"/>
      <c r="AY52" s="34">
        <f>$AY$51</f>
        <v>0</v>
      </c>
    </row>
    <row r="53" spans="1:51" ht="22.5" customHeight="1" x14ac:dyDescent="0.15">
      <c r="A53" s="403"/>
      <c r="B53" s="401"/>
      <c r="C53" s="401"/>
      <c r="D53" s="401"/>
      <c r="E53" s="401"/>
      <c r="F53" s="402"/>
      <c r="G53" s="569"/>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6"/>
      <c r="AC53" s="1024"/>
      <c r="AD53" s="1024"/>
      <c r="AE53" s="224"/>
      <c r="AF53" s="225"/>
      <c r="AG53" s="225"/>
      <c r="AH53" s="225"/>
      <c r="AI53" s="224"/>
      <c r="AJ53" s="225"/>
      <c r="AK53" s="225"/>
      <c r="AL53" s="225"/>
      <c r="AM53" s="224"/>
      <c r="AN53" s="225"/>
      <c r="AO53" s="225"/>
      <c r="AP53" s="225"/>
      <c r="AQ53" s="342"/>
      <c r="AR53" s="214"/>
      <c r="AS53" s="214"/>
      <c r="AT53" s="343"/>
      <c r="AU53" s="225"/>
      <c r="AV53" s="225"/>
      <c r="AW53" s="225"/>
      <c r="AX53" s="227"/>
      <c r="AY53" s="34">
        <f t="shared" ref="AY53:AY57" si="7">$AY$51</f>
        <v>0</v>
      </c>
    </row>
    <row r="54" spans="1:51"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52" t="s">
        <v>54</v>
      </c>
      <c r="Z54" s="1017"/>
      <c r="AA54" s="1018"/>
      <c r="AB54" s="528"/>
      <c r="AC54" s="1023"/>
      <c r="AD54" s="1023"/>
      <c r="AE54" s="224"/>
      <c r="AF54" s="225"/>
      <c r="AG54" s="225"/>
      <c r="AH54" s="225"/>
      <c r="AI54" s="224"/>
      <c r="AJ54" s="225"/>
      <c r="AK54" s="225"/>
      <c r="AL54" s="225"/>
      <c r="AM54" s="224"/>
      <c r="AN54" s="225"/>
      <c r="AO54" s="225"/>
      <c r="AP54" s="225"/>
      <c r="AQ54" s="342"/>
      <c r="AR54" s="214"/>
      <c r="AS54" s="214"/>
      <c r="AT54" s="343"/>
      <c r="AU54" s="225"/>
      <c r="AV54" s="225"/>
      <c r="AW54" s="225"/>
      <c r="AX54" s="227"/>
      <c r="AY54" s="34">
        <f t="shared" si="7"/>
        <v>0</v>
      </c>
    </row>
    <row r="55" spans="1:51"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24"/>
      <c r="AF55" s="225"/>
      <c r="AG55" s="225"/>
      <c r="AH55" s="225"/>
      <c r="AI55" s="224"/>
      <c r="AJ55" s="225"/>
      <c r="AK55" s="225"/>
      <c r="AL55" s="225"/>
      <c r="AM55" s="224"/>
      <c r="AN55" s="225"/>
      <c r="AO55" s="225"/>
      <c r="AP55" s="225"/>
      <c r="AQ55" s="342"/>
      <c r="AR55" s="214"/>
      <c r="AS55" s="214"/>
      <c r="AT55" s="343"/>
      <c r="AU55" s="225"/>
      <c r="AV55" s="225"/>
      <c r="AW55" s="225"/>
      <c r="AX55" s="227"/>
      <c r="AY55" s="34">
        <f t="shared" si="7"/>
        <v>0</v>
      </c>
    </row>
    <row r="56" spans="1:51" customFormat="1" ht="23.25" customHeight="1" x14ac:dyDescent="0.15">
      <c r="A56" s="234" t="s">
        <v>381</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s="34">
        <f t="shared" si="7"/>
        <v>0</v>
      </c>
    </row>
    <row r="57" spans="1:51"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6"/>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5"/>
      <c r="Z58" s="830"/>
      <c r="AA58" s="831"/>
      <c r="AB58" s="1029" t="s">
        <v>11</v>
      </c>
      <c r="AC58" s="1030"/>
      <c r="AD58" s="1031"/>
      <c r="AE58" s="1035" t="s">
        <v>391</v>
      </c>
      <c r="AF58" s="1035"/>
      <c r="AG58" s="1035"/>
      <c r="AH58" s="1035"/>
      <c r="AI58" s="1035" t="s">
        <v>413</v>
      </c>
      <c r="AJ58" s="1035"/>
      <c r="AK58" s="1035"/>
      <c r="AL58" s="562"/>
      <c r="AM58" s="1035" t="s">
        <v>510</v>
      </c>
      <c r="AN58" s="1035"/>
      <c r="AO58" s="103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6"/>
      <c r="Z59" s="1027"/>
      <c r="AA59" s="1028"/>
      <c r="AB59" s="1032"/>
      <c r="AC59" s="1033"/>
      <c r="AD59" s="1034"/>
      <c r="AE59" s="920"/>
      <c r="AF59" s="920"/>
      <c r="AG59" s="920"/>
      <c r="AH59" s="920"/>
      <c r="AI59" s="920"/>
      <c r="AJ59" s="920"/>
      <c r="AK59" s="920"/>
      <c r="AL59" s="413"/>
      <c r="AM59" s="920"/>
      <c r="AN59" s="920"/>
      <c r="AO59" s="920"/>
      <c r="AP59" s="413"/>
      <c r="AQ59" s="205"/>
      <c r="AR59" s="206"/>
      <c r="AS59" s="136" t="s">
        <v>233</v>
      </c>
      <c r="AT59" s="137"/>
      <c r="AU59" s="206"/>
      <c r="AV59" s="206"/>
      <c r="AW59" s="398" t="s">
        <v>179</v>
      </c>
      <c r="AX59" s="399"/>
      <c r="AY59" s="34">
        <f>$AY$58</f>
        <v>0</v>
      </c>
    </row>
    <row r="60" spans="1:51" ht="22.5" customHeight="1" x14ac:dyDescent="0.15">
      <c r="A60" s="403"/>
      <c r="B60" s="401"/>
      <c r="C60" s="401"/>
      <c r="D60" s="401"/>
      <c r="E60" s="401"/>
      <c r="F60" s="402"/>
      <c r="G60" s="569"/>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6"/>
      <c r="AC60" s="1024"/>
      <c r="AD60" s="1024"/>
      <c r="AE60" s="224"/>
      <c r="AF60" s="225"/>
      <c r="AG60" s="225"/>
      <c r="AH60" s="225"/>
      <c r="AI60" s="224"/>
      <c r="AJ60" s="225"/>
      <c r="AK60" s="225"/>
      <c r="AL60" s="225"/>
      <c r="AM60" s="224"/>
      <c r="AN60" s="225"/>
      <c r="AO60" s="225"/>
      <c r="AP60" s="225"/>
      <c r="AQ60" s="342"/>
      <c r="AR60" s="214"/>
      <c r="AS60" s="214"/>
      <c r="AT60" s="343"/>
      <c r="AU60" s="225"/>
      <c r="AV60" s="225"/>
      <c r="AW60" s="225"/>
      <c r="AX60" s="227"/>
      <c r="AY60" s="34">
        <f t="shared" ref="AY60:AY64" si="8">$AY$58</f>
        <v>0</v>
      </c>
    </row>
    <row r="61" spans="1:51"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52" t="s">
        <v>54</v>
      </c>
      <c r="Z61" s="1017"/>
      <c r="AA61" s="1018"/>
      <c r="AB61" s="528"/>
      <c r="AC61" s="1023"/>
      <c r="AD61" s="1023"/>
      <c r="AE61" s="224"/>
      <c r="AF61" s="225"/>
      <c r="AG61" s="225"/>
      <c r="AH61" s="225"/>
      <c r="AI61" s="224"/>
      <c r="AJ61" s="225"/>
      <c r="AK61" s="225"/>
      <c r="AL61" s="225"/>
      <c r="AM61" s="224"/>
      <c r="AN61" s="225"/>
      <c r="AO61" s="225"/>
      <c r="AP61" s="225"/>
      <c r="AQ61" s="342"/>
      <c r="AR61" s="214"/>
      <c r="AS61" s="214"/>
      <c r="AT61" s="343"/>
      <c r="AU61" s="225"/>
      <c r="AV61" s="225"/>
      <c r="AW61" s="225"/>
      <c r="AX61" s="227"/>
      <c r="AY61" s="34">
        <f t="shared" si="8"/>
        <v>0</v>
      </c>
    </row>
    <row r="62" spans="1:51"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24"/>
      <c r="AF62" s="225"/>
      <c r="AG62" s="225"/>
      <c r="AH62" s="225"/>
      <c r="AI62" s="224"/>
      <c r="AJ62" s="225"/>
      <c r="AK62" s="225"/>
      <c r="AL62" s="225"/>
      <c r="AM62" s="224"/>
      <c r="AN62" s="225"/>
      <c r="AO62" s="225"/>
      <c r="AP62" s="225"/>
      <c r="AQ62" s="342"/>
      <c r="AR62" s="214"/>
      <c r="AS62" s="214"/>
      <c r="AT62" s="343"/>
      <c r="AU62" s="225"/>
      <c r="AV62" s="225"/>
      <c r="AW62" s="225"/>
      <c r="AX62" s="227"/>
      <c r="AY62" s="34">
        <f t="shared" si="8"/>
        <v>0</v>
      </c>
    </row>
    <row r="63" spans="1:51" customFormat="1" ht="23.25" customHeight="1" x14ac:dyDescent="0.15">
      <c r="A63" s="234" t="s">
        <v>381</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s="34">
        <f t="shared" si="8"/>
        <v>0</v>
      </c>
    </row>
    <row r="64" spans="1:51"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6"/>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5"/>
      <c r="Z65" s="830"/>
      <c r="AA65" s="831"/>
      <c r="AB65" s="1029" t="s">
        <v>11</v>
      </c>
      <c r="AC65" s="1030"/>
      <c r="AD65" s="1031"/>
      <c r="AE65" s="1035" t="s">
        <v>391</v>
      </c>
      <c r="AF65" s="1035"/>
      <c r="AG65" s="1035"/>
      <c r="AH65" s="1035"/>
      <c r="AI65" s="1035" t="s">
        <v>413</v>
      </c>
      <c r="AJ65" s="1035"/>
      <c r="AK65" s="1035"/>
      <c r="AL65" s="562"/>
      <c r="AM65" s="1035" t="s">
        <v>510</v>
      </c>
      <c r="AN65" s="1035"/>
      <c r="AO65" s="103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6"/>
      <c r="Z66" s="1027"/>
      <c r="AA66" s="1028"/>
      <c r="AB66" s="1032"/>
      <c r="AC66" s="1033"/>
      <c r="AD66" s="1034"/>
      <c r="AE66" s="920"/>
      <c r="AF66" s="920"/>
      <c r="AG66" s="920"/>
      <c r="AH66" s="920"/>
      <c r="AI66" s="920"/>
      <c r="AJ66" s="920"/>
      <c r="AK66" s="920"/>
      <c r="AL66" s="413"/>
      <c r="AM66" s="920"/>
      <c r="AN66" s="920"/>
      <c r="AO66" s="920"/>
      <c r="AP66" s="413"/>
      <c r="AQ66" s="205"/>
      <c r="AR66" s="206"/>
      <c r="AS66" s="136" t="s">
        <v>233</v>
      </c>
      <c r="AT66" s="137"/>
      <c r="AU66" s="206"/>
      <c r="AV66" s="206"/>
      <c r="AW66" s="398" t="s">
        <v>179</v>
      </c>
      <c r="AX66" s="399"/>
      <c r="AY66" s="34">
        <f>$AY$65</f>
        <v>0</v>
      </c>
    </row>
    <row r="67" spans="1:51" ht="22.5" customHeight="1" x14ac:dyDescent="0.15">
      <c r="A67" s="403"/>
      <c r="B67" s="401"/>
      <c r="C67" s="401"/>
      <c r="D67" s="401"/>
      <c r="E67" s="401"/>
      <c r="F67" s="402"/>
      <c r="G67" s="569"/>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6"/>
      <c r="AC67" s="1024"/>
      <c r="AD67" s="1024"/>
      <c r="AE67" s="224"/>
      <c r="AF67" s="225"/>
      <c r="AG67" s="225"/>
      <c r="AH67" s="225"/>
      <c r="AI67" s="224"/>
      <c r="AJ67" s="225"/>
      <c r="AK67" s="225"/>
      <c r="AL67" s="225"/>
      <c r="AM67" s="224"/>
      <c r="AN67" s="225"/>
      <c r="AO67" s="225"/>
      <c r="AP67" s="225"/>
      <c r="AQ67" s="342"/>
      <c r="AR67" s="214"/>
      <c r="AS67" s="214"/>
      <c r="AT67" s="343"/>
      <c r="AU67" s="225"/>
      <c r="AV67" s="225"/>
      <c r="AW67" s="225"/>
      <c r="AX67" s="227"/>
      <c r="AY67" s="34">
        <f t="shared" ref="AY67:AY71" si="9">$AY$65</f>
        <v>0</v>
      </c>
    </row>
    <row r="68" spans="1:51"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52" t="s">
        <v>54</v>
      </c>
      <c r="Z68" s="1017"/>
      <c r="AA68" s="1018"/>
      <c r="AB68" s="528"/>
      <c r="AC68" s="1023"/>
      <c r="AD68" s="1023"/>
      <c r="AE68" s="224"/>
      <c r="AF68" s="225"/>
      <c r="AG68" s="225"/>
      <c r="AH68" s="225"/>
      <c r="AI68" s="224"/>
      <c r="AJ68" s="225"/>
      <c r="AK68" s="225"/>
      <c r="AL68" s="225"/>
      <c r="AM68" s="224"/>
      <c r="AN68" s="225"/>
      <c r="AO68" s="225"/>
      <c r="AP68" s="225"/>
      <c r="AQ68" s="342"/>
      <c r="AR68" s="214"/>
      <c r="AS68" s="214"/>
      <c r="AT68" s="343"/>
      <c r="AU68" s="225"/>
      <c r="AV68" s="225"/>
      <c r="AW68" s="225"/>
      <c r="AX68" s="227"/>
      <c r="AY68" s="34">
        <f t="shared" si="9"/>
        <v>0</v>
      </c>
    </row>
    <row r="69" spans="1:51"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52" t="s">
        <v>13</v>
      </c>
      <c r="Z69" s="1017"/>
      <c r="AA69" s="1018"/>
      <c r="AB69" s="561" t="s">
        <v>180</v>
      </c>
      <c r="AC69" s="370"/>
      <c r="AD69" s="370"/>
      <c r="AE69" s="224"/>
      <c r="AF69" s="225"/>
      <c r="AG69" s="225"/>
      <c r="AH69" s="225"/>
      <c r="AI69" s="224"/>
      <c r="AJ69" s="225"/>
      <c r="AK69" s="225"/>
      <c r="AL69" s="225"/>
      <c r="AM69" s="224"/>
      <c r="AN69" s="225"/>
      <c r="AO69" s="225"/>
      <c r="AP69" s="225"/>
      <c r="AQ69" s="342"/>
      <c r="AR69" s="214"/>
      <c r="AS69" s="214"/>
      <c r="AT69" s="343"/>
      <c r="AU69" s="225"/>
      <c r="AV69" s="225"/>
      <c r="AW69" s="225"/>
      <c r="AX69" s="227"/>
      <c r="AY69" s="34">
        <f t="shared" si="9"/>
        <v>0</v>
      </c>
    </row>
    <row r="70" spans="1:51" customFormat="1" ht="23.25" customHeight="1" x14ac:dyDescent="0.15">
      <c r="A70" s="234" t="s">
        <v>381</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c r="AY70" s="34">
        <f t="shared" si="9"/>
        <v>0</v>
      </c>
    </row>
    <row r="71" spans="1:51" customFormat="1" ht="23.25" customHeight="1" thickBot="1" x14ac:dyDescent="0.2">
      <c r="A71" s="237"/>
      <c r="B71" s="238"/>
      <c r="C71" s="238"/>
      <c r="D71" s="238"/>
      <c r="E71" s="238"/>
      <c r="F71" s="23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2" t="s">
        <v>297</v>
      </c>
      <c r="K3" s="367"/>
      <c r="L3" s="367"/>
      <c r="M3" s="367"/>
      <c r="N3" s="367"/>
      <c r="O3" s="367"/>
      <c r="P3" s="253" t="s">
        <v>27</v>
      </c>
      <c r="Q3" s="253"/>
      <c r="R3" s="253"/>
      <c r="S3" s="253"/>
      <c r="T3" s="253"/>
      <c r="U3" s="253"/>
      <c r="V3" s="253"/>
      <c r="W3" s="253"/>
      <c r="X3" s="253"/>
      <c r="Y3" s="368" t="s">
        <v>353</v>
      </c>
      <c r="Z3" s="369"/>
      <c r="AA3" s="369"/>
      <c r="AB3" s="369"/>
      <c r="AC3" s="152" t="s">
        <v>338</v>
      </c>
      <c r="AD3" s="152"/>
      <c r="AE3" s="152"/>
      <c r="AF3" s="152"/>
      <c r="AG3" s="152"/>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60"/>
      <c r="AD4" s="1060"/>
      <c r="AE4" s="1060"/>
      <c r="AF4" s="1060"/>
      <c r="AG4" s="1060"/>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60"/>
      <c r="AD5" s="1060"/>
      <c r="AE5" s="1060"/>
      <c r="AF5" s="1060"/>
      <c r="AG5" s="1060"/>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60"/>
      <c r="AD6" s="1060"/>
      <c r="AE6" s="1060"/>
      <c r="AF6" s="1060"/>
      <c r="AG6" s="1060"/>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60"/>
      <c r="AD7" s="1060"/>
      <c r="AE7" s="1060"/>
      <c r="AF7" s="1060"/>
      <c r="AG7" s="1060"/>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60"/>
      <c r="AD8" s="1060"/>
      <c r="AE8" s="1060"/>
      <c r="AF8" s="1060"/>
      <c r="AG8" s="1060"/>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60"/>
      <c r="AD9" s="1060"/>
      <c r="AE9" s="1060"/>
      <c r="AF9" s="1060"/>
      <c r="AG9" s="1060"/>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60"/>
      <c r="AD10" s="1060"/>
      <c r="AE10" s="1060"/>
      <c r="AF10" s="1060"/>
      <c r="AG10" s="1060"/>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60"/>
      <c r="AD11" s="1060"/>
      <c r="AE11" s="1060"/>
      <c r="AF11" s="1060"/>
      <c r="AG11" s="1060"/>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60"/>
      <c r="AD12" s="1060"/>
      <c r="AE12" s="1060"/>
      <c r="AF12" s="1060"/>
      <c r="AG12" s="1060"/>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60"/>
      <c r="AD13" s="1060"/>
      <c r="AE13" s="1060"/>
      <c r="AF13" s="1060"/>
      <c r="AG13" s="1060"/>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60"/>
      <c r="AD14" s="1060"/>
      <c r="AE14" s="1060"/>
      <c r="AF14" s="1060"/>
      <c r="AG14" s="1060"/>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60"/>
      <c r="AD15" s="1060"/>
      <c r="AE15" s="1060"/>
      <c r="AF15" s="1060"/>
      <c r="AG15" s="1060"/>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60"/>
      <c r="AD16" s="1060"/>
      <c r="AE16" s="1060"/>
      <c r="AF16" s="1060"/>
      <c r="AG16" s="1060"/>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60"/>
      <c r="AD17" s="1060"/>
      <c r="AE17" s="1060"/>
      <c r="AF17" s="1060"/>
      <c r="AG17" s="1060"/>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60"/>
      <c r="AD18" s="1060"/>
      <c r="AE18" s="1060"/>
      <c r="AF18" s="1060"/>
      <c r="AG18" s="1060"/>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60"/>
      <c r="AD19" s="1060"/>
      <c r="AE19" s="1060"/>
      <c r="AF19" s="1060"/>
      <c r="AG19" s="1060"/>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60"/>
      <c r="AD20" s="1060"/>
      <c r="AE20" s="1060"/>
      <c r="AF20" s="1060"/>
      <c r="AG20" s="1060"/>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60"/>
      <c r="AD21" s="1060"/>
      <c r="AE21" s="1060"/>
      <c r="AF21" s="1060"/>
      <c r="AG21" s="1060"/>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60"/>
      <c r="AD22" s="1060"/>
      <c r="AE22" s="1060"/>
      <c r="AF22" s="1060"/>
      <c r="AG22" s="1060"/>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60"/>
      <c r="AD23" s="1060"/>
      <c r="AE23" s="1060"/>
      <c r="AF23" s="1060"/>
      <c r="AG23" s="1060"/>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60"/>
      <c r="AD24" s="1060"/>
      <c r="AE24" s="1060"/>
      <c r="AF24" s="1060"/>
      <c r="AG24" s="1060"/>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60"/>
      <c r="AD25" s="1060"/>
      <c r="AE25" s="1060"/>
      <c r="AF25" s="1060"/>
      <c r="AG25" s="1060"/>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60"/>
      <c r="AD26" s="1060"/>
      <c r="AE26" s="1060"/>
      <c r="AF26" s="1060"/>
      <c r="AG26" s="1060"/>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60"/>
      <c r="AD27" s="1060"/>
      <c r="AE27" s="1060"/>
      <c r="AF27" s="1060"/>
      <c r="AG27" s="1060"/>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60"/>
      <c r="AD28" s="1060"/>
      <c r="AE28" s="1060"/>
      <c r="AF28" s="1060"/>
      <c r="AG28" s="1060"/>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60"/>
      <c r="AD29" s="1060"/>
      <c r="AE29" s="1060"/>
      <c r="AF29" s="1060"/>
      <c r="AG29" s="1060"/>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60"/>
      <c r="AD30" s="1060"/>
      <c r="AE30" s="1060"/>
      <c r="AF30" s="1060"/>
      <c r="AG30" s="1060"/>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9">
        <v>28</v>
      </c>
      <c r="B31" s="1059">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60"/>
      <c r="AD31" s="1060"/>
      <c r="AE31" s="1060"/>
      <c r="AF31" s="1060"/>
      <c r="AG31" s="1060"/>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9">
        <v>29</v>
      </c>
      <c r="B32" s="1059">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60"/>
      <c r="AD32" s="1060"/>
      <c r="AE32" s="1060"/>
      <c r="AF32" s="1060"/>
      <c r="AG32" s="1060"/>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9">
        <v>30</v>
      </c>
      <c r="B33" s="1059">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60"/>
      <c r="AD33" s="1060"/>
      <c r="AE33" s="1060"/>
      <c r="AF33" s="1060"/>
      <c r="AG33" s="1060"/>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2" t="s">
        <v>297</v>
      </c>
      <c r="K36" s="367"/>
      <c r="L36" s="367"/>
      <c r="M36" s="367"/>
      <c r="N36" s="367"/>
      <c r="O36" s="367"/>
      <c r="P36" s="253" t="s">
        <v>27</v>
      </c>
      <c r="Q36" s="253"/>
      <c r="R36" s="253"/>
      <c r="S36" s="253"/>
      <c r="T36" s="253"/>
      <c r="U36" s="253"/>
      <c r="V36" s="253"/>
      <c r="W36" s="253"/>
      <c r="X36" s="253"/>
      <c r="Y36" s="368" t="s">
        <v>353</v>
      </c>
      <c r="Z36" s="369"/>
      <c r="AA36" s="369"/>
      <c r="AB36" s="369"/>
      <c r="AC36" s="152" t="s">
        <v>338</v>
      </c>
      <c r="AD36" s="152"/>
      <c r="AE36" s="152"/>
      <c r="AF36" s="152"/>
      <c r="AG36" s="152"/>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9">
        <v>1</v>
      </c>
      <c r="B37" s="1059">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60"/>
      <c r="AD37" s="1060"/>
      <c r="AE37" s="1060"/>
      <c r="AF37" s="1060"/>
      <c r="AG37" s="1060"/>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60"/>
      <c r="AD38" s="1060"/>
      <c r="AE38" s="1060"/>
      <c r="AF38" s="1060"/>
      <c r="AG38" s="1060"/>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60"/>
      <c r="AD39" s="1060"/>
      <c r="AE39" s="1060"/>
      <c r="AF39" s="1060"/>
      <c r="AG39" s="1060"/>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60"/>
      <c r="AD40" s="1060"/>
      <c r="AE40" s="1060"/>
      <c r="AF40" s="1060"/>
      <c r="AG40" s="1060"/>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60"/>
      <c r="AD41" s="1060"/>
      <c r="AE41" s="1060"/>
      <c r="AF41" s="1060"/>
      <c r="AG41" s="1060"/>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60"/>
      <c r="AD42" s="1060"/>
      <c r="AE42" s="1060"/>
      <c r="AF42" s="1060"/>
      <c r="AG42" s="1060"/>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60"/>
      <c r="AD43" s="1060"/>
      <c r="AE43" s="1060"/>
      <c r="AF43" s="1060"/>
      <c r="AG43" s="1060"/>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60"/>
      <c r="AD44" s="1060"/>
      <c r="AE44" s="1060"/>
      <c r="AF44" s="1060"/>
      <c r="AG44" s="1060"/>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60"/>
      <c r="AD45" s="1060"/>
      <c r="AE45" s="1060"/>
      <c r="AF45" s="1060"/>
      <c r="AG45" s="1060"/>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60"/>
      <c r="AD46" s="1060"/>
      <c r="AE46" s="1060"/>
      <c r="AF46" s="1060"/>
      <c r="AG46" s="1060"/>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60"/>
      <c r="AD47" s="1060"/>
      <c r="AE47" s="1060"/>
      <c r="AF47" s="1060"/>
      <c r="AG47" s="1060"/>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60"/>
      <c r="AD48" s="1060"/>
      <c r="AE48" s="1060"/>
      <c r="AF48" s="1060"/>
      <c r="AG48" s="1060"/>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60"/>
      <c r="AD49" s="1060"/>
      <c r="AE49" s="1060"/>
      <c r="AF49" s="1060"/>
      <c r="AG49" s="1060"/>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60"/>
      <c r="AD50" s="1060"/>
      <c r="AE50" s="1060"/>
      <c r="AF50" s="1060"/>
      <c r="AG50" s="1060"/>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60"/>
      <c r="AD51" s="1060"/>
      <c r="AE51" s="1060"/>
      <c r="AF51" s="1060"/>
      <c r="AG51" s="1060"/>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60"/>
      <c r="AD52" s="1060"/>
      <c r="AE52" s="1060"/>
      <c r="AF52" s="1060"/>
      <c r="AG52" s="1060"/>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60"/>
      <c r="AD53" s="1060"/>
      <c r="AE53" s="1060"/>
      <c r="AF53" s="1060"/>
      <c r="AG53" s="1060"/>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60"/>
      <c r="AD54" s="1060"/>
      <c r="AE54" s="1060"/>
      <c r="AF54" s="1060"/>
      <c r="AG54" s="1060"/>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60"/>
      <c r="AD55" s="1060"/>
      <c r="AE55" s="1060"/>
      <c r="AF55" s="1060"/>
      <c r="AG55" s="1060"/>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60"/>
      <c r="AD56" s="1060"/>
      <c r="AE56" s="1060"/>
      <c r="AF56" s="1060"/>
      <c r="AG56" s="1060"/>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60"/>
      <c r="AD57" s="1060"/>
      <c r="AE57" s="1060"/>
      <c r="AF57" s="1060"/>
      <c r="AG57" s="1060"/>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60"/>
      <c r="AD58" s="1060"/>
      <c r="AE58" s="1060"/>
      <c r="AF58" s="1060"/>
      <c r="AG58" s="1060"/>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60"/>
      <c r="AD59" s="1060"/>
      <c r="AE59" s="1060"/>
      <c r="AF59" s="1060"/>
      <c r="AG59" s="1060"/>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60"/>
      <c r="AD60" s="1060"/>
      <c r="AE60" s="1060"/>
      <c r="AF60" s="1060"/>
      <c r="AG60" s="1060"/>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60"/>
      <c r="AD61" s="1060"/>
      <c r="AE61" s="1060"/>
      <c r="AF61" s="1060"/>
      <c r="AG61" s="1060"/>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60"/>
      <c r="AD62" s="1060"/>
      <c r="AE62" s="1060"/>
      <c r="AF62" s="1060"/>
      <c r="AG62" s="1060"/>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60"/>
      <c r="AD63" s="1060"/>
      <c r="AE63" s="1060"/>
      <c r="AF63" s="1060"/>
      <c r="AG63" s="1060"/>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60"/>
      <c r="AD64" s="1060"/>
      <c r="AE64" s="1060"/>
      <c r="AF64" s="1060"/>
      <c r="AG64" s="1060"/>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60"/>
      <c r="AD65" s="1060"/>
      <c r="AE65" s="1060"/>
      <c r="AF65" s="1060"/>
      <c r="AG65" s="1060"/>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60"/>
      <c r="AD66" s="1060"/>
      <c r="AE66" s="1060"/>
      <c r="AF66" s="1060"/>
      <c r="AG66" s="1060"/>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2" t="s">
        <v>297</v>
      </c>
      <c r="K69" s="367"/>
      <c r="L69" s="367"/>
      <c r="M69" s="367"/>
      <c r="N69" s="367"/>
      <c r="O69" s="367"/>
      <c r="P69" s="253" t="s">
        <v>27</v>
      </c>
      <c r="Q69" s="253"/>
      <c r="R69" s="253"/>
      <c r="S69" s="253"/>
      <c r="T69" s="253"/>
      <c r="U69" s="253"/>
      <c r="V69" s="253"/>
      <c r="W69" s="253"/>
      <c r="X69" s="253"/>
      <c r="Y69" s="368" t="s">
        <v>353</v>
      </c>
      <c r="Z69" s="369"/>
      <c r="AA69" s="369"/>
      <c r="AB69" s="369"/>
      <c r="AC69" s="152" t="s">
        <v>338</v>
      </c>
      <c r="AD69" s="152"/>
      <c r="AE69" s="152"/>
      <c r="AF69" s="152"/>
      <c r="AG69" s="152"/>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60"/>
      <c r="AD70" s="1060"/>
      <c r="AE70" s="1060"/>
      <c r="AF70" s="1060"/>
      <c r="AG70" s="1060"/>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60"/>
      <c r="AD71" s="1060"/>
      <c r="AE71" s="1060"/>
      <c r="AF71" s="1060"/>
      <c r="AG71" s="1060"/>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60"/>
      <c r="AD72" s="1060"/>
      <c r="AE72" s="1060"/>
      <c r="AF72" s="1060"/>
      <c r="AG72" s="1060"/>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60"/>
      <c r="AD73" s="1060"/>
      <c r="AE73" s="1060"/>
      <c r="AF73" s="1060"/>
      <c r="AG73" s="1060"/>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60"/>
      <c r="AD74" s="1060"/>
      <c r="AE74" s="1060"/>
      <c r="AF74" s="1060"/>
      <c r="AG74" s="1060"/>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60"/>
      <c r="AD75" s="1060"/>
      <c r="AE75" s="1060"/>
      <c r="AF75" s="1060"/>
      <c r="AG75" s="1060"/>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60"/>
      <c r="AD76" s="1060"/>
      <c r="AE76" s="1060"/>
      <c r="AF76" s="1060"/>
      <c r="AG76" s="1060"/>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60"/>
      <c r="AD77" s="1060"/>
      <c r="AE77" s="1060"/>
      <c r="AF77" s="1060"/>
      <c r="AG77" s="1060"/>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60"/>
      <c r="AD78" s="1060"/>
      <c r="AE78" s="1060"/>
      <c r="AF78" s="1060"/>
      <c r="AG78" s="1060"/>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60"/>
      <c r="AD79" s="1060"/>
      <c r="AE79" s="1060"/>
      <c r="AF79" s="1060"/>
      <c r="AG79" s="1060"/>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60"/>
      <c r="AD80" s="1060"/>
      <c r="AE80" s="1060"/>
      <c r="AF80" s="1060"/>
      <c r="AG80" s="1060"/>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60"/>
      <c r="AD81" s="1060"/>
      <c r="AE81" s="1060"/>
      <c r="AF81" s="1060"/>
      <c r="AG81" s="1060"/>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60"/>
      <c r="AD82" s="1060"/>
      <c r="AE82" s="1060"/>
      <c r="AF82" s="1060"/>
      <c r="AG82" s="1060"/>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60"/>
      <c r="AD83" s="1060"/>
      <c r="AE83" s="1060"/>
      <c r="AF83" s="1060"/>
      <c r="AG83" s="1060"/>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60"/>
      <c r="AD84" s="1060"/>
      <c r="AE84" s="1060"/>
      <c r="AF84" s="1060"/>
      <c r="AG84" s="1060"/>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60"/>
      <c r="AD85" s="1060"/>
      <c r="AE85" s="1060"/>
      <c r="AF85" s="1060"/>
      <c r="AG85" s="1060"/>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60"/>
      <c r="AD86" s="1060"/>
      <c r="AE86" s="1060"/>
      <c r="AF86" s="1060"/>
      <c r="AG86" s="1060"/>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60"/>
      <c r="AD87" s="1060"/>
      <c r="AE87" s="1060"/>
      <c r="AF87" s="1060"/>
      <c r="AG87" s="1060"/>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60"/>
      <c r="AD88" s="1060"/>
      <c r="AE88" s="1060"/>
      <c r="AF88" s="1060"/>
      <c r="AG88" s="1060"/>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60"/>
      <c r="AD89" s="1060"/>
      <c r="AE89" s="1060"/>
      <c r="AF89" s="1060"/>
      <c r="AG89" s="1060"/>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60"/>
      <c r="AD90" s="1060"/>
      <c r="AE90" s="1060"/>
      <c r="AF90" s="1060"/>
      <c r="AG90" s="1060"/>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60"/>
      <c r="AD91" s="1060"/>
      <c r="AE91" s="1060"/>
      <c r="AF91" s="1060"/>
      <c r="AG91" s="1060"/>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60"/>
      <c r="AD92" s="1060"/>
      <c r="AE92" s="1060"/>
      <c r="AF92" s="1060"/>
      <c r="AG92" s="1060"/>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60"/>
      <c r="AD93" s="1060"/>
      <c r="AE93" s="1060"/>
      <c r="AF93" s="1060"/>
      <c r="AG93" s="1060"/>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60"/>
      <c r="AD94" s="1060"/>
      <c r="AE94" s="1060"/>
      <c r="AF94" s="1060"/>
      <c r="AG94" s="1060"/>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60"/>
      <c r="AD95" s="1060"/>
      <c r="AE95" s="1060"/>
      <c r="AF95" s="1060"/>
      <c r="AG95" s="1060"/>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60"/>
      <c r="AD96" s="1060"/>
      <c r="AE96" s="1060"/>
      <c r="AF96" s="1060"/>
      <c r="AG96" s="1060"/>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60"/>
      <c r="AD97" s="1060"/>
      <c r="AE97" s="1060"/>
      <c r="AF97" s="1060"/>
      <c r="AG97" s="1060"/>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60"/>
      <c r="AD98" s="1060"/>
      <c r="AE98" s="1060"/>
      <c r="AF98" s="1060"/>
      <c r="AG98" s="1060"/>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60"/>
      <c r="AD99" s="1060"/>
      <c r="AE99" s="1060"/>
      <c r="AF99" s="1060"/>
      <c r="AG99" s="1060"/>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2" t="s">
        <v>297</v>
      </c>
      <c r="K102" s="367"/>
      <c r="L102" s="367"/>
      <c r="M102" s="367"/>
      <c r="N102" s="367"/>
      <c r="O102" s="367"/>
      <c r="P102" s="253" t="s">
        <v>27</v>
      </c>
      <c r="Q102" s="253"/>
      <c r="R102" s="253"/>
      <c r="S102" s="253"/>
      <c r="T102" s="253"/>
      <c r="U102" s="253"/>
      <c r="V102" s="253"/>
      <c r="W102" s="253"/>
      <c r="X102" s="253"/>
      <c r="Y102" s="368" t="s">
        <v>353</v>
      </c>
      <c r="Z102" s="369"/>
      <c r="AA102" s="369"/>
      <c r="AB102" s="369"/>
      <c r="AC102" s="152" t="s">
        <v>338</v>
      </c>
      <c r="AD102" s="152"/>
      <c r="AE102" s="152"/>
      <c r="AF102" s="152"/>
      <c r="AG102" s="152"/>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60"/>
      <c r="AD103" s="1060"/>
      <c r="AE103" s="1060"/>
      <c r="AF103" s="1060"/>
      <c r="AG103" s="1060"/>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60"/>
      <c r="AD104" s="1060"/>
      <c r="AE104" s="1060"/>
      <c r="AF104" s="1060"/>
      <c r="AG104" s="1060"/>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60"/>
      <c r="AD105" s="1060"/>
      <c r="AE105" s="1060"/>
      <c r="AF105" s="1060"/>
      <c r="AG105" s="1060"/>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60"/>
      <c r="AD106" s="1060"/>
      <c r="AE106" s="1060"/>
      <c r="AF106" s="1060"/>
      <c r="AG106" s="1060"/>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60"/>
      <c r="AD107" s="1060"/>
      <c r="AE107" s="1060"/>
      <c r="AF107" s="1060"/>
      <c r="AG107" s="1060"/>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60"/>
      <c r="AD108" s="1060"/>
      <c r="AE108" s="1060"/>
      <c r="AF108" s="1060"/>
      <c r="AG108" s="1060"/>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60"/>
      <c r="AD109" s="1060"/>
      <c r="AE109" s="1060"/>
      <c r="AF109" s="1060"/>
      <c r="AG109" s="1060"/>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60"/>
      <c r="AD110" s="1060"/>
      <c r="AE110" s="1060"/>
      <c r="AF110" s="1060"/>
      <c r="AG110" s="1060"/>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60"/>
      <c r="AD111" s="1060"/>
      <c r="AE111" s="1060"/>
      <c r="AF111" s="1060"/>
      <c r="AG111" s="1060"/>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60"/>
      <c r="AD112" s="1060"/>
      <c r="AE112" s="1060"/>
      <c r="AF112" s="1060"/>
      <c r="AG112" s="1060"/>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60"/>
      <c r="AD113" s="1060"/>
      <c r="AE113" s="1060"/>
      <c r="AF113" s="1060"/>
      <c r="AG113" s="1060"/>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60"/>
      <c r="AD114" s="1060"/>
      <c r="AE114" s="1060"/>
      <c r="AF114" s="1060"/>
      <c r="AG114" s="1060"/>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60"/>
      <c r="AD115" s="1060"/>
      <c r="AE115" s="1060"/>
      <c r="AF115" s="1060"/>
      <c r="AG115" s="1060"/>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60"/>
      <c r="AD116" s="1060"/>
      <c r="AE116" s="1060"/>
      <c r="AF116" s="1060"/>
      <c r="AG116" s="1060"/>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60"/>
      <c r="AD117" s="1060"/>
      <c r="AE117" s="1060"/>
      <c r="AF117" s="1060"/>
      <c r="AG117" s="1060"/>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60"/>
      <c r="AD118" s="1060"/>
      <c r="AE118" s="1060"/>
      <c r="AF118" s="1060"/>
      <c r="AG118" s="1060"/>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60"/>
      <c r="AD119" s="1060"/>
      <c r="AE119" s="1060"/>
      <c r="AF119" s="1060"/>
      <c r="AG119" s="1060"/>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60"/>
      <c r="AD120" s="1060"/>
      <c r="AE120" s="1060"/>
      <c r="AF120" s="1060"/>
      <c r="AG120" s="1060"/>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60"/>
      <c r="AD121" s="1060"/>
      <c r="AE121" s="1060"/>
      <c r="AF121" s="1060"/>
      <c r="AG121" s="1060"/>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60"/>
      <c r="AD122" s="1060"/>
      <c r="AE122" s="1060"/>
      <c r="AF122" s="1060"/>
      <c r="AG122" s="1060"/>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60"/>
      <c r="AD123" s="1060"/>
      <c r="AE123" s="1060"/>
      <c r="AF123" s="1060"/>
      <c r="AG123" s="1060"/>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60"/>
      <c r="AD124" s="1060"/>
      <c r="AE124" s="1060"/>
      <c r="AF124" s="1060"/>
      <c r="AG124" s="1060"/>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60"/>
      <c r="AD125" s="1060"/>
      <c r="AE125" s="1060"/>
      <c r="AF125" s="1060"/>
      <c r="AG125" s="1060"/>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60"/>
      <c r="AD126" s="1060"/>
      <c r="AE126" s="1060"/>
      <c r="AF126" s="1060"/>
      <c r="AG126" s="1060"/>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60"/>
      <c r="AD127" s="1060"/>
      <c r="AE127" s="1060"/>
      <c r="AF127" s="1060"/>
      <c r="AG127" s="1060"/>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60"/>
      <c r="AD128" s="1060"/>
      <c r="AE128" s="1060"/>
      <c r="AF128" s="1060"/>
      <c r="AG128" s="1060"/>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60"/>
      <c r="AD129" s="1060"/>
      <c r="AE129" s="1060"/>
      <c r="AF129" s="1060"/>
      <c r="AG129" s="1060"/>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60"/>
      <c r="AD130" s="1060"/>
      <c r="AE130" s="1060"/>
      <c r="AF130" s="1060"/>
      <c r="AG130" s="1060"/>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60"/>
      <c r="AD131" s="1060"/>
      <c r="AE131" s="1060"/>
      <c r="AF131" s="1060"/>
      <c r="AG131" s="1060"/>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60"/>
      <c r="AD132" s="1060"/>
      <c r="AE132" s="1060"/>
      <c r="AF132" s="1060"/>
      <c r="AG132" s="1060"/>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2" t="s">
        <v>297</v>
      </c>
      <c r="K135" s="367"/>
      <c r="L135" s="367"/>
      <c r="M135" s="367"/>
      <c r="N135" s="367"/>
      <c r="O135" s="367"/>
      <c r="P135" s="253" t="s">
        <v>27</v>
      </c>
      <c r="Q135" s="253"/>
      <c r="R135" s="253"/>
      <c r="S135" s="253"/>
      <c r="T135" s="253"/>
      <c r="U135" s="253"/>
      <c r="V135" s="253"/>
      <c r="W135" s="253"/>
      <c r="X135" s="253"/>
      <c r="Y135" s="368" t="s">
        <v>353</v>
      </c>
      <c r="Z135" s="369"/>
      <c r="AA135" s="369"/>
      <c r="AB135" s="369"/>
      <c r="AC135" s="152" t="s">
        <v>338</v>
      </c>
      <c r="AD135" s="152"/>
      <c r="AE135" s="152"/>
      <c r="AF135" s="152"/>
      <c r="AG135" s="152"/>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60"/>
      <c r="AD136" s="1060"/>
      <c r="AE136" s="1060"/>
      <c r="AF136" s="1060"/>
      <c r="AG136" s="1060"/>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60"/>
      <c r="AD137" s="1060"/>
      <c r="AE137" s="1060"/>
      <c r="AF137" s="1060"/>
      <c r="AG137" s="1060"/>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60"/>
      <c r="AD138" s="1060"/>
      <c r="AE138" s="1060"/>
      <c r="AF138" s="1060"/>
      <c r="AG138" s="1060"/>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60"/>
      <c r="AD139" s="1060"/>
      <c r="AE139" s="1060"/>
      <c r="AF139" s="1060"/>
      <c r="AG139" s="1060"/>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60"/>
      <c r="AD140" s="1060"/>
      <c r="AE140" s="1060"/>
      <c r="AF140" s="1060"/>
      <c r="AG140" s="1060"/>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60"/>
      <c r="AD141" s="1060"/>
      <c r="AE141" s="1060"/>
      <c r="AF141" s="1060"/>
      <c r="AG141" s="1060"/>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60"/>
      <c r="AD142" s="1060"/>
      <c r="AE142" s="1060"/>
      <c r="AF142" s="1060"/>
      <c r="AG142" s="1060"/>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60"/>
      <c r="AD143" s="1060"/>
      <c r="AE143" s="1060"/>
      <c r="AF143" s="1060"/>
      <c r="AG143" s="1060"/>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60"/>
      <c r="AD144" s="1060"/>
      <c r="AE144" s="1060"/>
      <c r="AF144" s="1060"/>
      <c r="AG144" s="1060"/>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60"/>
      <c r="AD145" s="1060"/>
      <c r="AE145" s="1060"/>
      <c r="AF145" s="1060"/>
      <c r="AG145" s="1060"/>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60"/>
      <c r="AD146" s="1060"/>
      <c r="AE146" s="1060"/>
      <c r="AF146" s="1060"/>
      <c r="AG146" s="1060"/>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60"/>
      <c r="AD147" s="1060"/>
      <c r="AE147" s="1060"/>
      <c r="AF147" s="1060"/>
      <c r="AG147" s="1060"/>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60"/>
      <c r="AD148" s="1060"/>
      <c r="AE148" s="1060"/>
      <c r="AF148" s="1060"/>
      <c r="AG148" s="1060"/>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60"/>
      <c r="AD149" s="1060"/>
      <c r="AE149" s="1060"/>
      <c r="AF149" s="1060"/>
      <c r="AG149" s="1060"/>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60"/>
      <c r="AD150" s="1060"/>
      <c r="AE150" s="1060"/>
      <c r="AF150" s="1060"/>
      <c r="AG150" s="1060"/>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60"/>
      <c r="AD151" s="1060"/>
      <c r="AE151" s="1060"/>
      <c r="AF151" s="1060"/>
      <c r="AG151" s="1060"/>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60"/>
      <c r="AD152" s="1060"/>
      <c r="AE152" s="1060"/>
      <c r="AF152" s="1060"/>
      <c r="AG152" s="1060"/>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60"/>
      <c r="AD153" s="1060"/>
      <c r="AE153" s="1060"/>
      <c r="AF153" s="1060"/>
      <c r="AG153" s="1060"/>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60"/>
      <c r="AD154" s="1060"/>
      <c r="AE154" s="1060"/>
      <c r="AF154" s="1060"/>
      <c r="AG154" s="1060"/>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60"/>
      <c r="AD155" s="1060"/>
      <c r="AE155" s="1060"/>
      <c r="AF155" s="1060"/>
      <c r="AG155" s="1060"/>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60"/>
      <c r="AD156" s="1060"/>
      <c r="AE156" s="1060"/>
      <c r="AF156" s="1060"/>
      <c r="AG156" s="1060"/>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60"/>
      <c r="AD157" s="1060"/>
      <c r="AE157" s="1060"/>
      <c r="AF157" s="1060"/>
      <c r="AG157" s="1060"/>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60"/>
      <c r="AD158" s="1060"/>
      <c r="AE158" s="1060"/>
      <c r="AF158" s="1060"/>
      <c r="AG158" s="1060"/>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60"/>
      <c r="AD159" s="1060"/>
      <c r="AE159" s="1060"/>
      <c r="AF159" s="1060"/>
      <c r="AG159" s="1060"/>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60"/>
      <c r="AD160" s="1060"/>
      <c r="AE160" s="1060"/>
      <c r="AF160" s="1060"/>
      <c r="AG160" s="1060"/>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60"/>
      <c r="AD161" s="1060"/>
      <c r="AE161" s="1060"/>
      <c r="AF161" s="1060"/>
      <c r="AG161" s="1060"/>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60"/>
      <c r="AD162" s="1060"/>
      <c r="AE162" s="1060"/>
      <c r="AF162" s="1060"/>
      <c r="AG162" s="1060"/>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60"/>
      <c r="AD163" s="1060"/>
      <c r="AE163" s="1060"/>
      <c r="AF163" s="1060"/>
      <c r="AG163" s="1060"/>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60"/>
      <c r="AD164" s="1060"/>
      <c r="AE164" s="1060"/>
      <c r="AF164" s="1060"/>
      <c r="AG164" s="1060"/>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60"/>
      <c r="AD165" s="1060"/>
      <c r="AE165" s="1060"/>
      <c r="AF165" s="1060"/>
      <c r="AG165" s="1060"/>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2" t="s">
        <v>297</v>
      </c>
      <c r="K168" s="367"/>
      <c r="L168" s="367"/>
      <c r="M168" s="367"/>
      <c r="N168" s="367"/>
      <c r="O168" s="367"/>
      <c r="P168" s="253" t="s">
        <v>27</v>
      </c>
      <c r="Q168" s="253"/>
      <c r="R168" s="253"/>
      <c r="S168" s="253"/>
      <c r="T168" s="253"/>
      <c r="U168" s="253"/>
      <c r="V168" s="253"/>
      <c r="W168" s="253"/>
      <c r="X168" s="253"/>
      <c r="Y168" s="368" t="s">
        <v>353</v>
      </c>
      <c r="Z168" s="369"/>
      <c r="AA168" s="369"/>
      <c r="AB168" s="369"/>
      <c r="AC168" s="152" t="s">
        <v>338</v>
      </c>
      <c r="AD168" s="152"/>
      <c r="AE168" s="152"/>
      <c r="AF168" s="152"/>
      <c r="AG168" s="152"/>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60"/>
      <c r="AD169" s="1060"/>
      <c r="AE169" s="1060"/>
      <c r="AF169" s="1060"/>
      <c r="AG169" s="1060"/>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60"/>
      <c r="AD170" s="1060"/>
      <c r="AE170" s="1060"/>
      <c r="AF170" s="1060"/>
      <c r="AG170" s="1060"/>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60"/>
      <c r="AD171" s="1060"/>
      <c r="AE171" s="1060"/>
      <c r="AF171" s="1060"/>
      <c r="AG171" s="1060"/>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60"/>
      <c r="AD172" s="1060"/>
      <c r="AE172" s="1060"/>
      <c r="AF172" s="1060"/>
      <c r="AG172" s="1060"/>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60"/>
      <c r="AD173" s="1060"/>
      <c r="AE173" s="1060"/>
      <c r="AF173" s="1060"/>
      <c r="AG173" s="1060"/>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60"/>
      <c r="AD174" s="1060"/>
      <c r="AE174" s="1060"/>
      <c r="AF174" s="1060"/>
      <c r="AG174" s="1060"/>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60"/>
      <c r="AD175" s="1060"/>
      <c r="AE175" s="1060"/>
      <c r="AF175" s="1060"/>
      <c r="AG175" s="1060"/>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60"/>
      <c r="AD176" s="1060"/>
      <c r="AE176" s="1060"/>
      <c r="AF176" s="1060"/>
      <c r="AG176" s="1060"/>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60"/>
      <c r="AD177" s="1060"/>
      <c r="AE177" s="1060"/>
      <c r="AF177" s="1060"/>
      <c r="AG177" s="1060"/>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60"/>
      <c r="AD178" s="1060"/>
      <c r="AE178" s="1060"/>
      <c r="AF178" s="1060"/>
      <c r="AG178" s="1060"/>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60"/>
      <c r="AD179" s="1060"/>
      <c r="AE179" s="1060"/>
      <c r="AF179" s="1060"/>
      <c r="AG179" s="1060"/>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60"/>
      <c r="AD180" s="1060"/>
      <c r="AE180" s="1060"/>
      <c r="AF180" s="1060"/>
      <c r="AG180" s="1060"/>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60"/>
      <c r="AD181" s="1060"/>
      <c r="AE181" s="1060"/>
      <c r="AF181" s="1060"/>
      <c r="AG181" s="1060"/>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60"/>
      <c r="AD182" s="1060"/>
      <c r="AE182" s="1060"/>
      <c r="AF182" s="1060"/>
      <c r="AG182" s="1060"/>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60"/>
      <c r="AD183" s="1060"/>
      <c r="AE183" s="1060"/>
      <c r="AF183" s="1060"/>
      <c r="AG183" s="1060"/>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60"/>
      <c r="AD184" s="1060"/>
      <c r="AE184" s="1060"/>
      <c r="AF184" s="1060"/>
      <c r="AG184" s="1060"/>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60"/>
      <c r="AD185" s="1060"/>
      <c r="AE185" s="1060"/>
      <c r="AF185" s="1060"/>
      <c r="AG185" s="1060"/>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60"/>
      <c r="AD186" s="1060"/>
      <c r="AE186" s="1060"/>
      <c r="AF186" s="1060"/>
      <c r="AG186" s="1060"/>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60"/>
      <c r="AD187" s="1060"/>
      <c r="AE187" s="1060"/>
      <c r="AF187" s="1060"/>
      <c r="AG187" s="1060"/>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60"/>
      <c r="AD188" s="1060"/>
      <c r="AE188" s="1060"/>
      <c r="AF188" s="1060"/>
      <c r="AG188" s="1060"/>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60"/>
      <c r="AD189" s="1060"/>
      <c r="AE189" s="1060"/>
      <c r="AF189" s="1060"/>
      <c r="AG189" s="1060"/>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60"/>
      <c r="AD190" s="1060"/>
      <c r="AE190" s="1060"/>
      <c r="AF190" s="1060"/>
      <c r="AG190" s="1060"/>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60"/>
      <c r="AD191" s="1060"/>
      <c r="AE191" s="1060"/>
      <c r="AF191" s="1060"/>
      <c r="AG191" s="1060"/>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60"/>
      <c r="AD192" s="1060"/>
      <c r="AE192" s="1060"/>
      <c r="AF192" s="1060"/>
      <c r="AG192" s="1060"/>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60"/>
      <c r="AD193" s="1060"/>
      <c r="AE193" s="1060"/>
      <c r="AF193" s="1060"/>
      <c r="AG193" s="1060"/>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60"/>
      <c r="AD194" s="1060"/>
      <c r="AE194" s="1060"/>
      <c r="AF194" s="1060"/>
      <c r="AG194" s="1060"/>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60"/>
      <c r="AD195" s="1060"/>
      <c r="AE195" s="1060"/>
      <c r="AF195" s="1060"/>
      <c r="AG195" s="1060"/>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60"/>
      <c r="AD196" s="1060"/>
      <c r="AE196" s="1060"/>
      <c r="AF196" s="1060"/>
      <c r="AG196" s="1060"/>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60"/>
      <c r="AD197" s="1060"/>
      <c r="AE197" s="1060"/>
      <c r="AF197" s="1060"/>
      <c r="AG197" s="1060"/>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60"/>
      <c r="AD198" s="1060"/>
      <c r="AE198" s="1060"/>
      <c r="AF198" s="1060"/>
      <c r="AG198" s="1060"/>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2" t="s">
        <v>297</v>
      </c>
      <c r="K201" s="367"/>
      <c r="L201" s="367"/>
      <c r="M201" s="367"/>
      <c r="N201" s="367"/>
      <c r="O201" s="367"/>
      <c r="P201" s="253" t="s">
        <v>27</v>
      </c>
      <c r="Q201" s="253"/>
      <c r="R201" s="253"/>
      <c r="S201" s="253"/>
      <c r="T201" s="253"/>
      <c r="U201" s="253"/>
      <c r="V201" s="253"/>
      <c r="W201" s="253"/>
      <c r="X201" s="253"/>
      <c r="Y201" s="368" t="s">
        <v>353</v>
      </c>
      <c r="Z201" s="369"/>
      <c r="AA201" s="369"/>
      <c r="AB201" s="369"/>
      <c r="AC201" s="152" t="s">
        <v>338</v>
      </c>
      <c r="AD201" s="152"/>
      <c r="AE201" s="152"/>
      <c r="AF201" s="152"/>
      <c r="AG201" s="152"/>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9">
        <v>1</v>
      </c>
      <c r="B202" s="1059">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60"/>
      <c r="AD202" s="1060"/>
      <c r="AE202" s="1060"/>
      <c r="AF202" s="1060"/>
      <c r="AG202" s="1060"/>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60"/>
      <c r="AD203" s="1060"/>
      <c r="AE203" s="1060"/>
      <c r="AF203" s="1060"/>
      <c r="AG203" s="1060"/>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60"/>
      <c r="AD204" s="1060"/>
      <c r="AE204" s="1060"/>
      <c r="AF204" s="1060"/>
      <c r="AG204" s="1060"/>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60"/>
      <c r="AD205" s="1060"/>
      <c r="AE205" s="1060"/>
      <c r="AF205" s="1060"/>
      <c r="AG205" s="1060"/>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60"/>
      <c r="AD206" s="1060"/>
      <c r="AE206" s="1060"/>
      <c r="AF206" s="1060"/>
      <c r="AG206" s="1060"/>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60"/>
      <c r="AD207" s="1060"/>
      <c r="AE207" s="1060"/>
      <c r="AF207" s="1060"/>
      <c r="AG207" s="1060"/>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60"/>
      <c r="AD208" s="1060"/>
      <c r="AE208" s="1060"/>
      <c r="AF208" s="1060"/>
      <c r="AG208" s="1060"/>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60"/>
      <c r="AD209" s="1060"/>
      <c r="AE209" s="1060"/>
      <c r="AF209" s="1060"/>
      <c r="AG209" s="1060"/>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60"/>
      <c r="AD210" s="1060"/>
      <c r="AE210" s="1060"/>
      <c r="AF210" s="1060"/>
      <c r="AG210" s="1060"/>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60"/>
      <c r="AD211" s="1060"/>
      <c r="AE211" s="1060"/>
      <c r="AF211" s="1060"/>
      <c r="AG211" s="1060"/>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60"/>
      <c r="AD212" s="1060"/>
      <c r="AE212" s="1060"/>
      <c r="AF212" s="1060"/>
      <c r="AG212" s="1060"/>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60"/>
      <c r="AD213" s="1060"/>
      <c r="AE213" s="1060"/>
      <c r="AF213" s="1060"/>
      <c r="AG213" s="1060"/>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60"/>
      <c r="AD214" s="1060"/>
      <c r="AE214" s="1060"/>
      <c r="AF214" s="1060"/>
      <c r="AG214" s="1060"/>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60"/>
      <c r="AD215" s="1060"/>
      <c r="AE215" s="1060"/>
      <c r="AF215" s="1060"/>
      <c r="AG215" s="1060"/>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60"/>
      <c r="AD216" s="1060"/>
      <c r="AE216" s="1060"/>
      <c r="AF216" s="1060"/>
      <c r="AG216" s="1060"/>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60"/>
      <c r="AD217" s="1060"/>
      <c r="AE217" s="1060"/>
      <c r="AF217" s="1060"/>
      <c r="AG217" s="1060"/>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60"/>
      <c r="AD218" s="1060"/>
      <c r="AE218" s="1060"/>
      <c r="AF218" s="1060"/>
      <c r="AG218" s="1060"/>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60"/>
      <c r="AD219" s="1060"/>
      <c r="AE219" s="1060"/>
      <c r="AF219" s="1060"/>
      <c r="AG219" s="1060"/>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60"/>
      <c r="AD220" s="1060"/>
      <c r="AE220" s="1060"/>
      <c r="AF220" s="1060"/>
      <c r="AG220" s="1060"/>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60"/>
      <c r="AD221" s="1060"/>
      <c r="AE221" s="1060"/>
      <c r="AF221" s="1060"/>
      <c r="AG221" s="1060"/>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60"/>
      <c r="AD222" s="1060"/>
      <c r="AE222" s="1060"/>
      <c r="AF222" s="1060"/>
      <c r="AG222" s="1060"/>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60"/>
      <c r="AD223" s="1060"/>
      <c r="AE223" s="1060"/>
      <c r="AF223" s="1060"/>
      <c r="AG223" s="1060"/>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60"/>
      <c r="AD224" s="1060"/>
      <c r="AE224" s="1060"/>
      <c r="AF224" s="1060"/>
      <c r="AG224" s="1060"/>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60"/>
      <c r="AD225" s="1060"/>
      <c r="AE225" s="1060"/>
      <c r="AF225" s="1060"/>
      <c r="AG225" s="1060"/>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60"/>
      <c r="AD226" s="1060"/>
      <c r="AE226" s="1060"/>
      <c r="AF226" s="1060"/>
      <c r="AG226" s="1060"/>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60"/>
      <c r="AD227" s="1060"/>
      <c r="AE227" s="1060"/>
      <c r="AF227" s="1060"/>
      <c r="AG227" s="1060"/>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60"/>
      <c r="AD228" s="1060"/>
      <c r="AE228" s="1060"/>
      <c r="AF228" s="1060"/>
      <c r="AG228" s="1060"/>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60"/>
      <c r="AD229" s="1060"/>
      <c r="AE229" s="1060"/>
      <c r="AF229" s="1060"/>
      <c r="AG229" s="1060"/>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60"/>
      <c r="AD230" s="1060"/>
      <c r="AE230" s="1060"/>
      <c r="AF230" s="1060"/>
      <c r="AG230" s="1060"/>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60"/>
      <c r="AD231" s="1060"/>
      <c r="AE231" s="1060"/>
      <c r="AF231" s="1060"/>
      <c r="AG231" s="1060"/>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2" t="s">
        <v>297</v>
      </c>
      <c r="K234" s="367"/>
      <c r="L234" s="367"/>
      <c r="M234" s="367"/>
      <c r="N234" s="367"/>
      <c r="O234" s="367"/>
      <c r="P234" s="253" t="s">
        <v>27</v>
      </c>
      <c r="Q234" s="253"/>
      <c r="R234" s="253"/>
      <c r="S234" s="253"/>
      <c r="T234" s="253"/>
      <c r="U234" s="253"/>
      <c r="V234" s="253"/>
      <c r="W234" s="253"/>
      <c r="X234" s="253"/>
      <c r="Y234" s="368" t="s">
        <v>353</v>
      </c>
      <c r="Z234" s="369"/>
      <c r="AA234" s="369"/>
      <c r="AB234" s="369"/>
      <c r="AC234" s="152" t="s">
        <v>338</v>
      </c>
      <c r="AD234" s="152"/>
      <c r="AE234" s="152"/>
      <c r="AF234" s="152"/>
      <c r="AG234" s="152"/>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60"/>
      <c r="AD235" s="1060"/>
      <c r="AE235" s="1060"/>
      <c r="AF235" s="1060"/>
      <c r="AG235" s="1060"/>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60"/>
      <c r="AD236" s="1060"/>
      <c r="AE236" s="1060"/>
      <c r="AF236" s="1060"/>
      <c r="AG236" s="1060"/>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60"/>
      <c r="AD237" s="1060"/>
      <c r="AE237" s="1060"/>
      <c r="AF237" s="1060"/>
      <c r="AG237" s="1060"/>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60"/>
      <c r="AD238" s="1060"/>
      <c r="AE238" s="1060"/>
      <c r="AF238" s="1060"/>
      <c r="AG238" s="1060"/>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60"/>
      <c r="AD239" s="1060"/>
      <c r="AE239" s="1060"/>
      <c r="AF239" s="1060"/>
      <c r="AG239" s="1060"/>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60"/>
      <c r="AD240" s="1060"/>
      <c r="AE240" s="1060"/>
      <c r="AF240" s="1060"/>
      <c r="AG240" s="1060"/>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60"/>
      <c r="AD241" s="1060"/>
      <c r="AE241" s="1060"/>
      <c r="AF241" s="1060"/>
      <c r="AG241" s="1060"/>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60"/>
      <c r="AD242" s="1060"/>
      <c r="AE242" s="1060"/>
      <c r="AF242" s="1060"/>
      <c r="AG242" s="1060"/>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60"/>
      <c r="AD243" s="1060"/>
      <c r="AE243" s="1060"/>
      <c r="AF243" s="1060"/>
      <c r="AG243" s="1060"/>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60"/>
      <c r="AD244" s="1060"/>
      <c r="AE244" s="1060"/>
      <c r="AF244" s="1060"/>
      <c r="AG244" s="1060"/>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60"/>
      <c r="AD245" s="1060"/>
      <c r="AE245" s="1060"/>
      <c r="AF245" s="1060"/>
      <c r="AG245" s="1060"/>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60"/>
      <c r="AD246" s="1060"/>
      <c r="AE246" s="1060"/>
      <c r="AF246" s="1060"/>
      <c r="AG246" s="1060"/>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60"/>
      <c r="AD247" s="1060"/>
      <c r="AE247" s="1060"/>
      <c r="AF247" s="1060"/>
      <c r="AG247" s="1060"/>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60"/>
      <c r="AD248" s="1060"/>
      <c r="AE248" s="1060"/>
      <c r="AF248" s="1060"/>
      <c r="AG248" s="1060"/>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60"/>
      <c r="AD249" s="1060"/>
      <c r="AE249" s="1060"/>
      <c r="AF249" s="1060"/>
      <c r="AG249" s="1060"/>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60"/>
      <c r="AD250" s="1060"/>
      <c r="AE250" s="1060"/>
      <c r="AF250" s="1060"/>
      <c r="AG250" s="1060"/>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60"/>
      <c r="AD251" s="1060"/>
      <c r="AE251" s="1060"/>
      <c r="AF251" s="1060"/>
      <c r="AG251" s="1060"/>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60"/>
      <c r="AD252" s="1060"/>
      <c r="AE252" s="1060"/>
      <c r="AF252" s="1060"/>
      <c r="AG252" s="1060"/>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60"/>
      <c r="AD253" s="1060"/>
      <c r="AE253" s="1060"/>
      <c r="AF253" s="1060"/>
      <c r="AG253" s="1060"/>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60"/>
      <c r="AD254" s="1060"/>
      <c r="AE254" s="1060"/>
      <c r="AF254" s="1060"/>
      <c r="AG254" s="1060"/>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60"/>
      <c r="AD255" s="1060"/>
      <c r="AE255" s="1060"/>
      <c r="AF255" s="1060"/>
      <c r="AG255" s="1060"/>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60"/>
      <c r="AD256" s="1060"/>
      <c r="AE256" s="1060"/>
      <c r="AF256" s="1060"/>
      <c r="AG256" s="1060"/>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60"/>
      <c r="AD257" s="1060"/>
      <c r="AE257" s="1060"/>
      <c r="AF257" s="1060"/>
      <c r="AG257" s="1060"/>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60"/>
      <c r="AD258" s="1060"/>
      <c r="AE258" s="1060"/>
      <c r="AF258" s="1060"/>
      <c r="AG258" s="1060"/>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60"/>
      <c r="AD259" s="1060"/>
      <c r="AE259" s="1060"/>
      <c r="AF259" s="1060"/>
      <c r="AG259" s="1060"/>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60"/>
      <c r="AD260" s="1060"/>
      <c r="AE260" s="1060"/>
      <c r="AF260" s="1060"/>
      <c r="AG260" s="1060"/>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60"/>
      <c r="AD261" s="1060"/>
      <c r="AE261" s="1060"/>
      <c r="AF261" s="1060"/>
      <c r="AG261" s="1060"/>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60"/>
      <c r="AD262" s="1060"/>
      <c r="AE262" s="1060"/>
      <c r="AF262" s="1060"/>
      <c r="AG262" s="1060"/>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60"/>
      <c r="AD263" s="1060"/>
      <c r="AE263" s="1060"/>
      <c r="AF263" s="1060"/>
      <c r="AG263" s="1060"/>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60"/>
      <c r="AD264" s="1060"/>
      <c r="AE264" s="1060"/>
      <c r="AF264" s="1060"/>
      <c r="AG264" s="1060"/>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2" t="s">
        <v>297</v>
      </c>
      <c r="K267" s="367"/>
      <c r="L267" s="367"/>
      <c r="M267" s="367"/>
      <c r="N267" s="367"/>
      <c r="O267" s="367"/>
      <c r="P267" s="253" t="s">
        <v>27</v>
      </c>
      <c r="Q267" s="253"/>
      <c r="R267" s="253"/>
      <c r="S267" s="253"/>
      <c r="T267" s="253"/>
      <c r="U267" s="253"/>
      <c r="V267" s="253"/>
      <c r="W267" s="253"/>
      <c r="X267" s="253"/>
      <c r="Y267" s="368" t="s">
        <v>353</v>
      </c>
      <c r="Z267" s="369"/>
      <c r="AA267" s="369"/>
      <c r="AB267" s="369"/>
      <c r="AC267" s="152" t="s">
        <v>338</v>
      </c>
      <c r="AD267" s="152"/>
      <c r="AE267" s="152"/>
      <c r="AF267" s="152"/>
      <c r="AG267" s="152"/>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60"/>
      <c r="AD268" s="1060"/>
      <c r="AE268" s="1060"/>
      <c r="AF268" s="1060"/>
      <c r="AG268" s="1060"/>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60"/>
      <c r="AD269" s="1060"/>
      <c r="AE269" s="1060"/>
      <c r="AF269" s="1060"/>
      <c r="AG269" s="1060"/>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60"/>
      <c r="AD270" s="1060"/>
      <c r="AE270" s="1060"/>
      <c r="AF270" s="1060"/>
      <c r="AG270" s="1060"/>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60"/>
      <c r="AD271" s="1060"/>
      <c r="AE271" s="1060"/>
      <c r="AF271" s="1060"/>
      <c r="AG271" s="1060"/>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60"/>
      <c r="AD272" s="1060"/>
      <c r="AE272" s="1060"/>
      <c r="AF272" s="1060"/>
      <c r="AG272" s="1060"/>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60"/>
      <c r="AD273" s="1060"/>
      <c r="AE273" s="1060"/>
      <c r="AF273" s="1060"/>
      <c r="AG273" s="1060"/>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60"/>
      <c r="AD274" s="1060"/>
      <c r="AE274" s="1060"/>
      <c r="AF274" s="1060"/>
      <c r="AG274" s="1060"/>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60"/>
      <c r="AD275" s="1060"/>
      <c r="AE275" s="1060"/>
      <c r="AF275" s="1060"/>
      <c r="AG275" s="1060"/>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60"/>
      <c r="AD276" s="1060"/>
      <c r="AE276" s="1060"/>
      <c r="AF276" s="1060"/>
      <c r="AG276" s="1060"/>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60"/>
      <c r="AD277" s="1060"/>
      <c r="AE277" s="1060"/>
      <c r="AF277" s="1060"/>
      <c r="AG277" s="1060"/>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60"/>
      <c r="AD278" s="1060"/>
      <c r="AE278" s="1060"/>
      <c r="AF278" s="1060"/>
      <c r="AG278" s="1060"/>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60"/>
      <c r="AD279" s="1060"/>
      <c r="AE279" s="1060"/>
      <c r="AF279" s="1060"/>
      <c r="AG279" s="1060"/>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60"/>
      <c r="AD280" s="1060"/>
      <c r="AE280" s="1060"/>
      <c r="AF280" s="1060"/>
      <c r="AG280" s="1060"/>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60"/>
      <c r="AD281" s="1060"/>
      <c r="AE281" s="1060"/>
      <c r="AF281" s="1060"/>
      <c r="AG281" s="1060"/>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60"/>
      <c r="AD282" s="1060"/>
      <c r="AE282" s="1060"/>
      <c r="AF282" s="1060"/>
      <c r="AG282" s="1060"/>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60"/>
      <c r="AD283" s="1060"/>
      <c r="AE283" s="1060"/>
      <c r="AF283" s="1060"/>
      <c r="AG283" s="1060"/>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60"/>
      <c r="AD284" s="1060"/>
      <c r="AE284" s="1060"/>
      <c r="AF284" s="1060"/>
      <c r="AG284" s="1060"/>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60"/>
      <c r="AD285" s="1060"/>
      <c r="AE285" s="1060"/>
      <c r="AF285" s="1060"/>
      <c r="AG285" s="1060"/>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60"/>
      <c r="AD286" s="1060"/>
      <c r="AE286" s="1060"/>
      <c r="AF286" s="1060"/>
      <c r="AG286" s="1060"/>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60"/>
      <c r="AD287" s="1060"/>
      <c r="AE287" s="1060"/>
      <c r="AF287" s="1060"/>
      <c r="AG287" s="1060"/>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60"/>
      <c r="AD288" s="1060"/>
      <c r="AE288" s="1060"/>
      <c r="AF288" s="1060"/>
      <c r="AG288" s="1060"/>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60"/>
      <c r="AD289" s="1060"/>
      <c r="AE289" s="1060"/>
      <c r="AF289" s="1060"/>
      <c r="AG289" s="1060"/>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60"/>
      <c r="AD290" s="1060"/>
      <c r="AE290" s="1060"/>
      <c r="AF290" s="1060"/>
      <c r="AG290" s="1060"/>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60"/>
      <c r="AD291" s="1060"/>
      <c r="AE291" s="1060"/>
      <c r="AF291" s="1060"/>
      <c r="AG291" s="1060"/>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60"/>
      <c r="AD292" s="1060"/>
      <c r="AE292" s="1060"/>
      <c r="AF292" s="1060"/>
      <c r="AG292" s="1060"/>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60"/>
      <c r="AD293" s="1060"/>
      <c r="AE293" s="1060"/>
      <c r="AF293" s="1060"/>
      <c r="AG293" s="1060"/>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60"/>
      <c r="AD294" s="1060"/>
      <c r="AE294" s="1060"/>
      <c r="AF294" s="1060"/>
      <c r="AG294" s="1060"/>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60"/>
      <c r="AD295" s="1060"/>
      <c r="AE295" s="1060"/>
      <c r="AF295" s="1060"/>
      <c r="AG295" s="1060"/>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60"/>
      <c r="AD296" s="1060"/>
      <c r="AE296" s="1060"/>
      <c r="AF296" s="1060"/>
      <c r="AG296" s="1060"/>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60"/>
      <c r="AD297" s="1060"/>
      <c r="AE297" s="1060"/>
      <c r="AF297" s="1060"/>
      <c r="AG297" s="1060"/>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2" t="s">
        <v>297</v>
      </c>
      <c r="K300" s="367"/>
      <c r="L300" s="367"/>
      <c r="M300" s="367"/>
      <c r="N300" s="367"/>
      <c r="O300" s="367"/>
      <c r="P300" s="253" t="s">
        <v>27</v>
      </c>
      <c r="Q300" s="253"/>
      <c r="R300" s="253"/>
      <c r="S300" s="253"/>
      <c r="T300" s="253"/>
      <c r="U300" s="253"/>
      <c r="V300" s="253"/>
      <c r="W300" s="253"/>
      <c r="X300" s="253"/>
      <c r="Y300" s="368" t="s">
        <v>353</v>
      </c>
      <c r="Z300" s="369"/>
      <c r="AA300" s="369"/>
      <c r="AB300" s="369"/>
      <c r="AC300" s="152" t="s">
        <v>338</v>
      </c>
      <c r="AD300" s="152"/>
      <c r="AE300" s="152"/>
      <c r="AF300" s="152"/>
      <c r="AG300" s="152"/>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60"/>
      <c r="AD301" s="1060"/>
      <c r="AE301" s="1060"/>
      <c r="AF301" s="1060"/>
      <c r="AG301" s="1060"/>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60"/>
      <c r="AD302" s="1060"/>
      <c r="AE302" s="1060"/>
      <c r="AF302" s="1060"/>
      <c r="AG302" s="1060"/>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60"/>
      <c r="AD303" s="1060"/>
      <c r="AE303" s="1060"/>
      <c r="AF303" s="1060"/>
      <c r="AG303" s="1060"/>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60"/>
      <c r="AD304" s="1060"/>
      <c r="AE304" s="1060"/>
      <c r="AF304" s="1060"/>
      <c r="AG304" s="1060"/>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60"/>
      <c r="AD305" s="1060"/>
      <c r="AE305" s="1060"/>
      <c r="AF305" s="1060"/>
      <c r="AG305" s="1060"/>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60"/>
      <c r="AD306" s="1060"/>
      <c r="AE306" s="1060"/>
      <c r="AF306" s="1060"/>
      <c r="AG306" s="1060"/>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60"/>
      <c r="AD307" s="1060"/>
      <c r="AE307" s="1060"/>
      <c r="AF307" s="1060"/>
      <c r="AG307" s="1060"/>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60"/>
      <c r="AD308" s="1060"/>
      <c r="AE308" s="1060"/>
      <c r="AF308" s="1060"/>
      <c r="AG308" s="1060"/>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60"/>
      <c r="AD309" s="1060"/>
      <c r="AE309" s="1060"/>
      <c r="AF309" s="1060"/>
      <c r="AG309" s="1060"/>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60"/>
      <c r="AD310" s="1060"/>
      <c r="AE310" s="1060"/>
      <c r="AF310" s="1060"/>
      <c r="AG310" s="1060"/>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60"/>
      <c r="AD311" s="1060"/>
      <c r="AE311" s="1060"/>
      <c r="AF311" s="1060"/>
      <c r="AG311" s="1060"/>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60"/>
      <c r="AD312" s="1060"/>
      <c r="AE312" s="1060"/>
      <c r="AF312" s="1060"/>
      <c r="AG312" s="1060"/>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60"/>
      <c r="AD313" s="1060"/>
      <c r="AE313" s="1060"/>
      <c r="AF313" s="1060"/>
      <c r="AG313" s="1060"/>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60"/>
      <c r="AD314" s="1060"/>
      <c r="AE314" s="1060"/>
      <c r="AF314" s="1060"/>
      <c r="AG314" s="1060"/>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60"/>
      <c r="AD315" s="1060"/>
      <c r="AE315" s="1060"/>
      <c r="AF315" s="1060"/>
      <c r="AG315" s="1060"/>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60"/>
      <c r="AD316" s="1060"/>
      <c r="AE316" s="1060"/>
      <c r="AF316" s="1060"/>
      <c r="AG316" s="1060"/>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60"/>
      <c r="AD317" s="1060"/>
      <c r="AE317" s="1060"/>
      <c r="AF317" s="1060"/>
      <c r="AG317" s="1060"/>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60"/>
      <c r="AD318" s="1060"/>
      <c r="AE318" s="1060"/>
      <c r="AF318" s="1060"/>
      <c r="AG318" s="1060"/>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60"/>
      <c r="AD319" s="1060"/>
      <c r="AE319" s="1060"/>
      <c r="AF319" s="1060"/>
      <c r="AG319" s="1060"/>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60"/>
      <c r="AD320" s="1060"/>
      <c r="AE320" s="1060"/>
      <c r="AF320" s="1060"/>
      <c r="AG320" s="1060"/>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60"/>
      <c r="AD321" s="1060"/>
      <c r="AE321" s="1060"/>
      <c r="AF321" s="1060"/>
      <c r="AG321" s="1060"/>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60"/>
      <c r="AD322" s="1060"/>
      <c r="AE322" s="1060"/>
      <c r="AF322" s="1060"/>
      <c r="AG322" s="1060"/>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60"/>
      <c r="AD323" s="1060"/>
      <c r="AE323" s="1060"/>
      <c r="AF323" s="1060"/>
      <c r="AG323" s="1060"/>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60"/>
      <c r="AD324" s="1060"/>
      <c r="AE324" s="1060"/>
      <c r="AF324" s="1060"/>
      <c r="AG324" s="1060"/>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60"/>
      <c r="AD325" s="1060"/>
      <c r="AE325" s="1060"/>
      <c r="AF325" s="1060"/>
      <c r="AG325" s="1060"/>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60"/>
      <c r="AD326" s="1060"/>
      <c r="AE326" s="1060"/>
      <c r="AF326" s="1060"/>
      <c r="AG326" s="1060"/>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60"/>
      <c r="AD327" s="1060"/>
      <c r="AE327" s="1060"/>
      <c r="AF327" s="1060"/>
      <c r="AG327" s="1060"/>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60"/>
      <c r="AD328" s="1060"/>
      <c r="AE328" s="1060"/>
      <c r="AF328" s="1060"/>
      <c r="AG328" s="1060"/>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60"/>
      <c r="AD329" s="1060"/>
      <c r="AE329" s="1060"/>
      <c r="AF329" s="1060"/>
      <c r="AG329" s="1060"/>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60"/>
      <c r="AD330" s="1060"/>
      <c r="AE330" s="1060"/>
      <c r="AF330" s="1060"/>
      <c r="AG330" s="1060"/>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2" t="s">
        <v>297</v>
      </c>
      <c r="K333" s="367"/>
      <c r="L333" s="367"/>
      <c r="M333" s="367"/>
      <c r="N333" s="367"/>
      <c r="O333" s="367"/>
      <c r="P333" s="253" t="s">
        <v>27</v>
      </c>
      <c r="Q333" s="253"/>
      <c r="R333" s="253"/>
      <c r="S333" s="253"/>
      <c r="T333" s="253"/>
      <c r="U333" s="253"/>
      <c r="V333" s="253"/>
      <c r="W333" s="253"/>
      <c r="X333" s="253"/>
      <c r="Y333" s="368" t="s">
        <v>353</v>
      </c>
      <c r="Z333" s="369"/>
      <c r="AA333" s="369"/>
      <c r="AB333" s="369"/>
      <c r="AC333" s="152" t="s">
        <v>338</v>
      </c>
      <c r="AD333" s="152"/>
      <c r="AE333" s="152"/>
      <c r="AF333" s="152"/>
      <c r="AG333" s="152"/>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60"/>
      <c r="AD334" s="1060"/>
      <c r="AE334" s="1060"/>
      <c r="AF334" s="1060"/>
      <c r="AG334" s="1060"/>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60"/>
      <c r="AD335" s="1060"/>
      <c r="AE335" s="1060"/>
      <c r="AF335" s="1060"/>
      <c r="AG335" s="1060"/>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60"/>
      <c r="AD336" s="1060"/>
      <c r="AE336" s="1060"/>
      <c r="AF336" s="1060"/>
      <c r="AG336" s="1060"/>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60"/>
      <c r="AD337" s="1060"/>
      <c r="AE337" s="1060"/>
      <c r="AF337" s="1060"/>
      <c r="AG337" s="1060"/>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60"/>
      <c r="AD338" s="1060"/>
      <c r="AE338" s="1060"/>
      <c r="AF338" s="1060"/>
      <c r="AG338" s="1060"/>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60"/>
      <c r="AD339" s="1060"/>
      <c r="AE339" s="1060"/>
      <c r="AF339" s="1060"/>
      <c r="AG339" s="1060"/>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60"/>
      <c r="AD340" s="1060"/>
      <c r="AE340" s="1060"/>
      <c r="AF340" s="1060"/>
      <c r="AG340" s="1060"/>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60"/>
      <c r="AD341" s="1060"/>
      <c r="AE341" s="1060"/>
      <c r="AF341" s="1060"/>
      <c r="AG341" s="1060"/>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60"/>
      <c r="AD342" s="1060"/>
      <c r="AE342" s="1060"/>
      <c r="AF342" s="1060"/>
      <c r="AG342" s="1060"/>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60"/>
      <c r="AD343" s="1060"/>
      <c r="AE343" s="1060"/>
      <c r="AF343" s="1060"/>
      <c r="AG343" s="1060"/>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60"/>
      <c r="AD344" s="1060"/>
      <c r="AE344" s="1060"/>
      <c r="AF344" s="1060"/>
      <c r="AG344" s="1060"/>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60"/>
      <c r="AD345" s="1060"/>
      <c r="AE345" s="1060"/>
      <c r="AF345" s="1060"/>
      <c r="AG345" s="1060"/>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60"/>
      <c r="AD346" s="1060"/>
      <c r="AE346" s="1060"/>
      <c r="AF346" s="1060"/>
      <c r="AG346" s="1060"/>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60"/>
      <c r="AD347" s="1060"/>
      <c r="AE347" s="1060"/>
      <c r="AF347" s="1060"/>
      <c r="AG347" s="1060"/>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60"/>
      <c r="AD348" s="1060"/>
      <c r="AE348" s="1060"/>
      <c r="AF348" s="1060"/>
      <c r="AG348" s="1060"/>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60"/>
      <c r="AD349" s="1060"/>
      <c r="AE349" s="1060"/>
      <c r="AF349" s="1060"/>
      <c r="AG349" s="1060"/>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60"/>
      <c r="AD350" s="1060"/>
      <c r="AE350" s="1060"/>
      <c r="AF350" s="1060"/>
      <c r="AG350" s="1060"/>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60"/>
      <c r="AD351" s="1060"/>
      <c r="AE351" s="1060"/>
      <c r="AF351" s="1060"/>
      <c r="AG351" s="1060"/>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60"/>
      <c r="AD352" s="1060"/>
      <c r="AE352" s="1060"/>
      <c r="AF352" s="1060"/>
      <c r="AG352" s="1060"/>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60"/>
      <c r="AD353" s="1060"/>
      <c r="AE353" s="1060"/>
      <c r="AF353" s="1060"/>
      <c r="AG353" s="1060"/>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60"/>
      <c r="AD354" s="1060"/>
      <c r="AE354" s="1060"/>
      <c r="AF354" s="1060"/>
      <c r="AG354" s="1060"/>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60"/>
      <c r="AD355" s="1060"/>
      <c r="AE355" s="1060"/>
      <c r="AF355" s="1060"/>
      <c r="AG355" s="1060"/>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60"/>
      <c r="AD356" s="1060"/>
      <c r="AE356" s="1060"/>
      <c r="AF356" s="1060"/>
      <c r="AG356" s="1060"/>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60"/>
      <c r="AD357" s="1060"/>
      <c r="AE357" s="1060"/>
      <c r="AF357" s="1060"/>
      <c r="AG357" s="1060"/>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60"/>
      <c r="AD358" s="1060"/>
      <c r="AE358" s="1060"/>
      <c r="AF358" s="1060"/>
      <c r="AG358" s="1060"/>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60"/>
      <c r="AD359" s="1060"/>
      <c r="AE359" s="1060"/>
      <c r="AF359" s="1060"/>
      <c r="AG359" s="1060"/>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60"/>
      <c r="AD360" s="1060"/>
      <c r="AE360" s="1060"/>
      <c r="AF360" s="1060"/>
      <c r="AG360" s="1060"/>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60"/>
      <c r="AD361" s="1060"/>
      <c r="AE361" s="1060"/>
      <c r="AF361" s="1060"/>
      <c r="AG361" s="1060"/>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60"/>
      <c r="AD362" s="1060"/>
      <c r="AE362" s="1060"/>
      <c r="AF362" s="1060"/>
      <c r="AG362" s="1060"/>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60"/>
      <c r="AD363" s="1060"/>
      <c r="AE363" s="1060"/>
      <c r="AF363" s="1060"/>
      <c r="AG363" s="1060"/>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2" t="s">
        <v>297</v>
      </c>
      <c r="K366" s="367"/>
      <c r="L366" s="367"/>
      <c r="M366" s="367"/>
      <c r="N366" s="367"/>
      <c r="O366" s="367"/>
      <c r="P366" s="253" t="s">
        <v>27</v>
      </c>
      <c r="Q366" s="253"/>
      <c r="R366" s="253"/>
      <c r="S366" s="253"/>
      <c r="T366" s="253"/>
      <c r="U366" s="253"/>
      <c r="V366" s="253"/>
      <c r="W366" s="253"/>
      <c r="X366" s="253"/>
      <c r="Y366" s="368" t="s">
        <v>353</v>
      </c>
      <c r="Z366" s="369"/>
      <c r="AA366" s="369"/>
      <c r="AB366" s="369"/>
      <c r="AC366" s="152" t="s">
        <v>338</v>
      </c>
      <c r="AD366" s="152"/>
      <c r="AE366" s="152"/>
      <c r="AF366" s="152"/>
      <c r="AG366" s="152"/>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60"/>
      <c r="AD367" s="1060"/>
      <c r="AE367" s="1060"/>
      <c r="AF367" s="1060"/>
      <c r="AG367" s="1060"/>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60"/>
      <c r="AD368" s="1060"/>
      <c r="AE368" s="1060"/>
      <c r="AF368" s="1060"/>
      <c r="AG368" s="1060"/>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60"/>
      <c r="AD369" s="1060"/>
      <c r="AE369" s="1060"/>
      <c r="AF369" s="1060"/>
      <c r="AG369" s="1060"/>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60"/>
      <c r="AD370" s="1060"/>
      <c r="AE370" s="1060"/>
      <c r="AF370" s="1060"/>
      <c r="AG370" s="1060"/>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60"/>
      <c r="AD371" s="1060"/>
      <c r="AE371" s="1060"/>
      <c r="AF371" s="1060"/>
      <c r="AG371" s="1060"/>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60"/>
      <c r="AD372" s="1060"/>
      <c r="AE372" s="1060"/>
      <c r="AF372" s="1060"/>
      <c r="AG372" s="1060"/>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60"/>
      <c r="AD373" s="1060"/>
      <c r="AE373" s="1060"/>
      <c r="AF373" s="1060"/>
      <c r="AG373" s="1060"/>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60"/>
      <c r="AD374" s="1060"/>
      <c r="AE374" s="1060"/>
      <c r="AF374" s="1060"/>
      <c r="AG374" s="1060"/>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60"/>
      <c r="AD375" s="1060"/>
      <c r="AE375" s="1060"/>
      <c r="AF375" s="1060"/>
      <c r="AG375" s="1060"/>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60"/>
      <c r="AD376" s="1060"/>
      <c r="AE376" s="1060"/>
      <c r="AF376" s="1060"/>
      <c r="AG376" s="1060"/>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60"/>
      <c r="AD377" s="1060"/>
      <c r="AE377" s="1060"/>
      <c r="AF377" s="1060"/>
      <c r="AG377" s="1060"/>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60"/>
      <c r="AD378" s="1060"/>
      <c r="AE378" s="1060"/>
      <c r="AF378" s="1060"/>
      <c r="AG378" s="1060"/>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60"/>
      <c r="AD379" s="1060"/>
      <c r="AE379" s="1060"/>
      <c r="AF379" s="1060"/>
      <c r="AG379" s="1060"/>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60"/>
      <c r="AD380" s="1060"/>
      <c r="AE380" s="1060"/>
      <c r="AF380" s="1060"/>
      <c r="AG380" s="1060"/>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60"/>
      <c r="AD381" s="1060"/>
      <c r="AE381" s="1060"/>
      <c r="AF381" s="1060"/>
      <c r="AG381" s="1060"/>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60"/>
      <c r="AD382" s="1060"/>
      <c r="AE382" s="1060"/>
      <c r="AF382" s="1060"/>
      <c r="AG382" s="1060"/>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60"/>
      <c r="AD383" s="1060"/>
      <c r="AE383" s="1060"/>
      <c r="AF383" s="1060"/>
      <c r="AG383" s="1060"/>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60"/>
      <c r="AD384" s="1060"/>
      <c r="AE384" s="1060"/>
      <c r="AF384" s="1060"/>
      <c r="AG384" s="1060"/>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60"/>
      <c r="AD385" s="1060"/>
      <c r="AE385" s="1060"/>
      <c r="AF385" s="1060"/>
      <c r="AG385" s="1060"/>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60"/>
      <c r="AD386" s="1060"/>
      <c r="AE386" s="1060"/>
      <c r="AF386" s="1060"/>
      <c r="AG386" s="1060"/>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60"/>
      <c r="AD387" s="1060"/>
      <c r="AE387" s="1060"/>
      <c r="AF387" s="1060"/>
      <c r="AG387" s="1060"/>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60"/>
      <c r="AD388" s="1060"/>
      <c r="AE388" s="1060"/>
      <c r="AF388" s="1060"/>
      <c r="AG388" s="1060"/>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60"/>
      <c r="AD389" s="1060"/>
      <c r="AE389" s="1060"/>
      <c r="AF389" s="1060"/>
      <c r="AG389" s="1060"/>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60"/>
      <c r="AD390" s="1060"/>
      <c r="AE390" s="1060"/>
      <c r="AF390" s="1060"/>
      <c r="AG390" s="1060"/>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60"/>
      <c r="AD391" s="1060"/>
      <c r="AE391" s="1060"/>
      <c r="AF391" s="1060"/>
      <c r="AG391" s="1060"/>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60"/>
      <c r="AD392" s="1060"/>
      <c r="AE392" s="1060"/>
      <c r="AF392" s="1060"/>
      <c r="AG392" s="1060"/>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60"/>
      <c r="AD393" s="1060"/>
      <c r="AE393" s="1060"/>
      <c r="AF393" s="1060"/>
      <c r="AG393" s="1060"/>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60"/>
      <c r="AD394" s="1060"/>
      <c r="AE394" s="1060"/>
      <c r="AF394" s="1060"/>
      <c r="AG394" s="1060"/>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60"/>
      <c r="AD395" s="1060"/>
      <c r="AE395" s="1060"/>
      <c r="AF395" s="1060"/>
      <c r="AG395" s="1060"/>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60"/>
      <c r="AD396" s="1060"/>
      <c r="AE396" s="1060"/>
      <c r="AF396" s="1060"/>
      <c r="AG396" s="1060"/>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2" t="s">
        <v>297</v>
      </c>
      <c r="K399" s="367"/>
      <c r="L399" s="367"/>
      <c r="M399" s="367"/>
      <c r="N399" s="367"/>
      <c r="O399" s="367"/>
      <c r="P399" s="253" t="s">
        <v>27</v>
      </c>
      <c r="Q399" s="253"/>
      <c r="R399" s="253"/>
      <c r="S399" s="253"/>
      <c r="T399" s="253"/>
      <c r="U399" s="253"/>
      <c r="V399" s="253"/>
      <c r="W399" s="253"/>
      <c r="X399" s="253"/>
      <c r="Y399" s="368" t="s">
        <v>353</v>
      </c>
      <c r="Z399" s="369"/>
      <c r="AA399" s="369"/>
      <c r="AB399" s="369"/>
      <c r="AC399" s="152" t="s">
        <v>338</v>
      </c>
      <c r="AD399" s="152"/>
      <c r="AE399" s="152"/>
      <c r="AF399" s="152"/>
      <c r="AG399" s="152"/>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60"/>
      <c r="AD400" s="1060"/>
      <c r="AE400" s="1060"/>
      <c r="AF400" s="1060"/>
      <c r="AG400" s="1060"/>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60"/>
      <c r="AD401" s="1060"/>
      <c r="AE401" s="1060"/>
      <c r="AF401" s="1060"/>
      <c r="AG401" s="1060"/>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60"/>
      <c r="AD402" s="1060"/>
      <c r="AE402" s="1060"/>
      <c r="AF402" s="1060"/>
      <c r="AG402" s="1060"/>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60"/>
      <c r="AD403" s="1060"/>
      <c r="AE403" s="1060"/>
      <c r="AF403" s="1060"/>
      <c r="AG403" s="1060"/>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60"/>
      <c r="AD404" s="1060"/>
      <c r="AE404" s="1060"/>
      <c r="AF404" s="1060"/>
      <c r="AG404" s="1060"/>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60"/>
      <c r="AD405" s="1060"/>
      <c r="AE405" s="1060"/>
      <c r="AF405" s="1060"/>
      <c r="AG405" s="1060"/>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60"/>
      <c r="AD406" s="1060"/>
      <c r="AE406" s="1060"/>
      <c r="AF406" s="1060"/>
      <c r="AG406" s="1060"/>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60"/>
      <c r="AD407" s="1060"/>
      <c r="AE407" s="1060"/>
      <c r="AF407" s="1060"/>
      <c r="AG407" s="1060"/>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60"/>
      <c r="AD408" s="1060"/>
      <c r="AE408" s="1060"/>
      <c r="AF408" s="1060"/>
      <c r="AG408" s="1060"/>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60"/>
      <c r="AD409" s="1060"/>
      <c r="AE409" s="1060"/>
      <c r="AF409" s="1060"/>
      <c r="AG409" s="1060"/>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60"/>
      <c r="AD410" s="1060"/>
      <c r="AE410" s="1060"/>
      <c r="AF410" s="1060"/>
      <c r="AG410" s="1060"/>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60"/>
      <c r="AD411" s="1060"/>
      <c r="AE411" s="1060"/>
      <c r="AF411" s="1060"/>
      <c r="AG411" s="1060"/>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60"/>
      <c r="AD412" s="1060"/>
      <c r="AE412" s="1060"/>
      <c r="AF412" s="1060"/>
      <c r="AG412" s="1060"/>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60"/>
      <c r="AD413" s="1060"/>
      <c r="AE413" s="1060"/>
      <c r="AF413" s="1060"/>
      <c r="AG413" s="1060"/>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60"/>
      <c r="AD414" s="1060"/>
      <c r="AE414" s="1060"/>
      <c r="AF414" s="1060"/>
      <c r="AG414" s="1060"/>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60"/>
      <c r="AD415" s="1060"/>
      <c r="AE415" s="1060"/>
      <c r="AF415" s="1060"/>
      <c r="AG415" s="1060"/>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60"/>
      <c r="AD416" s="1060"/>
      <c r="AE416" s="1060"/>
      <c r="AF416" s="1060"/>
      <c r="AG416" s="1060"/>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60"/>
      <c r="AD417" s="1060"/>
      <c r="AE417" s="1060"/>
      <c r="AF417" s="1060"/>
      <c r="AG417" s="1060"/>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60"/>
      <c r="AD418" s="1060"/>
      <c r="AE418" s="1060"/>
      <c r="AF418" s="1060"/>
      <c r="AG418" s="1060"/>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60"/>
      <c r="AD419" s="1060"/>
      <c r="AE419" s="1060"/>
      <c r="AF419" s="1060"/>
      <c r="AG419" s="1060"/>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60"/>
      <c r="AD420" s="1060"/>
      <c r="AE420" s="1060"/>
      <c r="AF420" s="1060"/>
      <c r="AG420" s="1060"/>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60"/>
      <c r="AD421" s="1060"/>
      <c r="AE421" s="1060"/>
      <c r="AF421" s="1060"/>
      <c r="AG421" s="1060"/>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60"/>
      <c r="AD422" s="1060"/>
      <c r="AE422" s="1060"/>
      <c r="AF422" s="1060"/>
      <c r="AG422" s="1060"/>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60"/>
      <c r="AD423" s="1060"/>
      <c r="AE423" s="1060"/>
      <c r="AF423" s="1060"/>
      <c r="AG423" s="1060"/>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60"/>
      <c r="AD424" s="1060"/>
      <c r="AE424" s="1060"/>
      <c r="AF424" s="1060"/>
      <c r="AG424" s="1060"/>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60"/>
      <c r="AD425" s="1060"/>
      <c r="AE425" s="1060"/>
      <c r="AF425" s="1060"/>
      <c r="AG425" s="1060"/>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60"/>
      <c r="AD426" s="1060"/>
      <c r="AE426" s="1060"/>
      <c r="AF426" s="1060"/>
      <c r="AG426" s="1060"/>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60"/>
      <c r="AD427" s="1060"/>
      <c r="AE427" s="1060"/>
      <c r="AF427" s="1060"/>
      <c r="AG427" s="1060"/>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60"/>
      <c r="AD428" s="1060"/>
      <c r="AE428" s="1060"/>
      <c r="AF428" s="1060"/>
      <c r="AG428" s="1060"/>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60"/>
      <c r="AD429" s="1060"/>
      <c r="AE429" s="1060"/>
      <c r="AF429" s="1060"/>
      <c r="AG429" s="1060"/>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2" t="s">
        <v>297</v>
      </c>
      <c r="K432" s="367"/>
      <c r="L432" s="367"/>
      <c r="M432" s="367"/>
      <c r="N432" s="367"/>
      <c r="O432" s="367"/>
      <c r="P432" s="253" t="s">
        <v>27</v>
      </c>
      <c r="Q432" s="253"/>
      <c r="R432" s="253"/>
      <c r="S432" s="253"/>
      <c r="T432" s="253"/>
      <c r="U432" s="253"/>
      <c r="V432" s="253"/>
      <c r="W432" s="253"/>
      <c r="X432" s="253"/>
      <c r="Y432" s="368" t="s">
        <v>353</v>
      </c>
      <c r="Z432" s="369"/>
      <c r="AA432" s="369"/>
      <c r="AB432" s="369"/>
      <c r="AC432" s="152" t="s">
        <v>338</v>
      </c>
      <c r="AD432" s="152"/>
      <c r="AE432" s="152"/>
      <c r="AF432" s="152"/>
      <c r="AG432" s="152"/>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60"/>
      <c r="AD433" s="1060"/>
      <c r="AE433" s="1060"/>
      <c r="AF433" s="1060"/>
      <c r="AG433" s="1060"/>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60"/>
      <c r="AD434" s="1060"/>
      <c r="AE434" s="1060"/>
      <c r="AF434" s="1060"/>
      <c r="AG434" s="1060"/>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60"/>
      <c r="AD435" s="1060"/>
      <c r="AE435" s="1060"/>
      <c r="AF435" s="1060"/>
      <c r="AG435" s="1060"/>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60"/>
      <c r="AD436" s="1060"/>
      <c r="AE436" s="1060"/>
      <c r="AF436" s="1060"/>
      <c r="AG436" s="1060"/>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60"/>
      <c r="AD437" s="1060"/>
      <c r="AE437" s="1060"/>
      <c r="AF437" s="1060"/>
      <c r="AG437" s="1060"/>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60"/>
      <c r="AD438" s="1060"/>
      <c r="AE438" s="1060"/>
      <c r="AF438" s="1060"/>
      <c r="AG438" s="1060"/>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60"/>
      <c r="AD439" s="1060"/>
      <c r="AE439" s="1060"/>
      <c r="AF439" s="1060"/>
      <c r="AG439" s="1060"/>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60"/>
      <c r="AD440" s="1060"/>
      <c r="AE440" s="1060"/>
      <c r="AF440" s="1060"/>
      <c r="AG440" s="1060"/>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60"/>
      <c r="AD441" s="1060"/>
      <c r="AE441" s="1060"/>
      <c r="AF441" s="1060"/>
      <c r="AG441" s="1060"/>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60"/>
      <c r="AD442" s="1060"/>
      <c r="AE442" s="1060"/>
      <c r="AF442" s="1060"/>
      <c r="AG442" s="1060"/>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60"/>
      <c r="AD443" s="1060"/>
      <c r="AE443" s="1060"/>
      <c r="AF443" s="1060"/>
      <c r="AG443" s="1060"/>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60"/>
      <c r="AD444" s="1060"/>
      <c r="AE444" s="1060"/>
      <c r="AF444" s="1060"/>
      <c r="AG444" s="1060"/>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60"/>
      <c r="AD445" s="1060"/>
      <c r="AE445" s="1060"/>
      <c r="AF445" s="1060"/>
      <c r="AG445" s="1060"/>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60"/>
      <c r="AD446" s="1060"/>
      <c r="AE446" s="1060"/>
      <c r="AF446" s="1060"/>
      <c r="AG446" s="1060"/>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60"/>
      <c r="AD447" s="1060"/>
      <c r="AE447" s="1060"/>
      <c r="AF447" s="1060"/>
      <c r="AG447" s="1060"/>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60"/>
      <c r="AD448" s="1060"/>
      <c r="AE448" s="1060"/>
      <c r="AF448" s="1060"/>
      <c r="AG448" s="1060"/>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60"/>
      <c r="AD449" s="1060"/>
      <c r="AE449" s="1060"/>
      <c r="AF449" s="1060"/>
      <c r="AG449" s="1060"/>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60"/>
      <c r="AD450" s="1060"/>
      <c r="AE450" s="1060"/>
      <c r="AF450" s="1060"/>
      <c r="AG450" s="1060"/>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60"/>
      <c r="AD451" s="1060"/>
      <c r="AE451" s="1060"/>
      <c r="AF451" s="1060"/>
      <c r="AG451" s="1060"/>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60"/>
      <c r="AD452" s="1060"/>
      <c r="AE452" s="1060"/>
      <c r="AF452" s="1060"/>
      <c r="AG452" s="1060"/>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60"/>
      <c r="AD453" s="1060"/>
      <c r="AE453" s="1060"/>
      <c r="AF453" s="1060"/>
      <c r="AG453" s="1060"/>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60"/>
      <c r="AD454" s="1060"/>
      <c r="AE454" s="1060"/>
      <c r="AF454" s="1060"/>
      <c r="AG454" s="1060"/>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60"/>
      <c r="AD455" s="1060"/>
      <c r="AE455" s="1060"/>
      <c r="AF455" s="1060"/>
      <c r="AG455" s="1060"/>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60"/>
      <c r="AD456" s="1060"/>
      <c r="AE456" s="1060"/>
      <c r="AF456" s="1060"/>
      <c r="AG456" s="1060"/>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60"/>
      <c r="AD457" s="1060"/>
      <c r="AE457" s="1060"/>
      <c r="AF457" s="1060"/>
      <c r="AG457" s="1060"/>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60"/>
      <c r="AD458" s="1060"/>
      <c r="AE458" s="1060"/>
      <c r="AF458" s="1060"/>
      <c r="AG458" s="1060"/>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60"/>
      <c r="AD459" s="1060"/>
      <c r="AE459" s="1060"/>
      <c r="AF459" s="1060"/>
      <c r="AG459" s="1060"/>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60"/>
      <c r="AD460" s="1060"/>
      <c r="AE460" s="1060"/>
      <c r="AF460" s="1060"/>
      <c r="AG460" s="1060"/>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60"/>
      <c r="AD461" s="1060"/>
      <c r="AE461" s="1060"/>
      <c r="AF461" s="1060"/>
      <c r="AG461" s="1060"/>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60"/>
      <c r="AD462" s="1060"/>
      <c r="AE462" s="1060"/>
      <c r="AF462" s="1060"/>
      <c r="AG462" s="1060"/>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2" t="s">
        <v>297</v>
      </c>
      <c r="K465" s="367"/>
      <c r="L465" s="367"/>
      <c r="M465" s="367"/>
      <c r="N465" s="367"/>
      <c r="O465" s="367"/>
      <c r="P465" s="253" t="s">
        <v>27</v>
      </c>
      <c r="Q465" s="253"/>
      <c r="R465" s="253"/>
      <c r="S465" s="253"/>
      <c r="T465" s="253"/>
      <c r="U465" s="253"/>
      <c r="V465" s="253"/>
      <c r="W465" s="253"/>
      <c r="X465" s="253"/>
      <c r="Y465" s="368" t="s">
        <v>353</v>
      </c>
      <c r="Z465" s="369"/>
      <c r="AA465" s="369"/>
      <c r="AB465" s="369"/>
      <c r="AC465" s="152" t="s">
        <v>338</v>
      </c>
      <c r="AD465" s="152"/>
      <c r="AE465" s="152"/>
      <c r="AF465" s="152"/>
      <c r="AG465" s="152"/>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60"/>
      <c r="AD466" s="1060"/>
      <c r="AE466" s="1060"/>
      <c r="AF466" s="1060"/>
      <c r="AG466" s="1060"/>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60"/>
      <c r="AD467" s="1060"/>
      <c r="AE467" s="1060"/>
      <c r="AF467" s="1060"/>
      <c r="AG467" s="1060"/>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60"/>
      <c r="AD468" s="1060"/>
      <c r="AE468" s="1060"/>
      <c r="AF468" s="1060"/>
      <c r="AG468" s="1060"/>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60"/>
      <c r="AD469" s="1060"/>
      <c r="AE469" s="1060"/>
      <c r="AF469" s="1060"/>
      <c r="AG469" s="1060"/>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60"/>
      <c r="AD470" s="1060"/>
      <c r="AE470" s="1060"/>
      <c r="AF470" s="1060"/>
      <c r="AG470" s="1060"/>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60"/>
      <c r="AD471" s="1060"/>
      <c r="AE471" s="1060"/>
      <c r="AF471" s="1060"/>
      <c r="AG471" s="1060"/>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60"/>
      <c r="AD472" s="1060"/>
      <c r="AE472" s="1060"/>
      <c r="AF472" s="1060"/>
      <c r="AG472" s="1060"/>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60"/>
      <c r="AD473" s="1060"/>
      <c r="AE473" s="1060"/>
      <c r="AF473" s="1060"/>
      <c r="AG473" s="1060"/>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60"/>
      <c r="AD474" s="1060"/>
      <c r="AE474" s="1060"/>
      <c r="AF474" s="1060"/>
      <c r="AG474" s="1060"/>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60"/>
      <c r="AD475" s="1060"/>
      <c r="AE475" s="1060"/>
      <c r="AF475" s="1060"/>
      <c r="AG475" s="1060"/>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60"/>
      <c r="AD476" s="1060"/>
      <c r="AE476" s="1060"/>
      <c r="AF476" s="1060"/>
      <c r="AG476" s="1060"/>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60"/>
      <c r="AD477" s="1060"/>
      <c r="AE477" s="1060"/>
      <c r="AF477" s="1060"/>
      <c r="AG477" s="1060"/>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60"/>
      <c r="AD478" s="1060"/>
      <c r="AE478" s="1060"/>
      <c r="AF478" s="1060"/>
      <c r="AG478" s="1060"/>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60"/>
      <c r="AD479" s="1060"/>
      <c r="AE479" s="1060"/>
      <c r="AF479" s="1060"/>
      <c r="AG479" s="1060"/>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60"/>
      <c r="AD480" s="1060"/>
      <c r="AE480" s="1060"/>
      <c r="AF480" s="1060"/>
      <c r="AG480" s="1060"/>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60"/>
      <c r="AD481" s="1060"/>
      <c r="AE481" s="1060"/>
      <c r="AF481" s="1060"/>
      <c r="AG481" s="1060"/>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60"/>
      <c r="AD482" s="1060"/>
      <c r="AE482" s="1060"/>
      <c r="AF482" s="1060"/>
      <c r="AG482" s="1060"/>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60"/>
      <c r="AD483" s="1060"/>
      <c r="AE483" s="1060"/>
      <c r="AF483" s="1060"/>
      <c r="AG483" s="1060"/>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60"/>
      <c r="AD484" s="1060"/>
      <c r="AE484" s="1060"/>
      <c r="AF484" s="1060"/>
      <c r="AG484" s="1060"/>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60"/>
      <c r="AD485" s="1060"/>
      <c r="AE485" s="1060"/>
      <c r="AF485" s="1060"/>
      <c r="AG485" s="1060"/>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60"/>
      <c r="AD486" s="1060"/>
      <c r="AE486" s="1060"/>
      <c r="AF486" s="1060"/>
      <c r="AG486" s="1060"/>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60"/>
      <c r="AD487" s="1060"/>
      <c r="AE487" s="1060"/>
      <c r="AF487" s="1060"/>
      <c r="AG487" s="1060"/>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60"/>
      <c r="AD488" s="1060"/>
      <c r="AE488" s="1060"/>
      <c r="AF488" s="1060"/>
      <c r="AG488" s="1060"/>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60"/>
      <c r="AD489" s="1060"/>
      <c r="AE489" s="1060"/>
      <c r="AF489" s="1060"/>
      <c r="AG489" s="1060"/>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60"/>
      <c r="AD490" s="1060"/>
      <c r="AE490" s="1060"/>
      <c r="AF490" s="1060"/>
      <c r="AG490" s="1060"/>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60"/>
      <c r="AD491" s="1060"/>
      <c r="AE491" s="1060"/>
      <c r="AF491" s="1060"/>
      <c r="AG491" s="1060"/>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60"/>
      <c r="AD492" s="1060"/>
      <c r="AE492" s="1060"/>
      <c r="AF492" s="1060"/>
      <c r="AG492" s="1060"/>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60"/>
      <c r="AD493" s="1060"/>
      <c r="AE493" s="1060"/>
      <c r="AF493" s="1060"/>
      <c r="AG493" s="1060"/>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60"/>
      <c r="AD494" s="1060"/>
      <c r="AE494" s="1060"/>
      <c r="AF494" s="1060"/>
      <c r="AG494" s="1060"/>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60"/>
      <c r="AD495" s="1060"/>
      <c r="AE495" s="1060"/>
      <c r="AF495" s="1060"/>
      <c r="AG495" s="1060"/>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2" t="s">
        <v>297</v>
      </c>
      <c r="K498" s="367"/>
      <c r="L498" s="367"/>
      <c r="M498" s="367"/>
      <c r="N498" s="367"/>
      <c r="O498" s="367"/>
      <c r="P498" s="253" t="s">
        <v>27</v>
      </c>
      <c r="Q498" s="253"/>
      <c r="R498" s="253"/>
      <c r="S498" s="253"/>
      <c r="T498" s="253"/>
      <c r="U498" s="253"/>
      <c r="V498" s="253"/>
      <c r="W498" s="253"/>
      <c r="X498" s="253"/>
      <c r="Y498" s="368" t="s">
        <v>353</v>
      </c>
      <c r="Z498" s="369"/>
      <c r="AA498" s="369"/>
      <c r="AB498" s="369"/>
      <c r="AC498" s="152" t="s">
        <v>338</v>
      </c>
      <c r="AD498" s="152"/>
      <c r="AE498" s="152"/>
      <c r="AF498" s="152"/>
      <c r="AG498" s="152"/>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60"/>
      <c r="AD499" s="1060"/>
      <c r="AE499" s="1060"/>
      <c r="AF499" s="1060"/>
      <c r="AG499" s="1060"/>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60"/>
      <c r="AD500" s="1060"/>
      <c r="AE500" s="1060"/>
      <c r="AF500" s="1060"/>
      <c r="AG500" s="1060"/>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60"/>
      <c r="AD501" s="1060"/>
      <c r="AE501" s="1060"/>
      <c r="AF501" s="1060"/>
      <c r="AG501" s="1060"/>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60"/>
      <c r="AD502" s="1060"/>
      <c r="AE502" s="1060"/>
      <c r="AF502" s="1060"/>
      <c r="AG502" s="1060"/>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60"/>
      <c r="AD503" s="1060"/>
      <c r="AE503" s="1060"/>
      <c r="AF503" s="1060"/>
      <c r="AG503" s="1060"/>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60"/>
      <c r="AD504" s="1060"/>
      <c r="AE504" s="1060"/>
      <c r="AF504" s="1060"/>
      <c r="AG504" s="1060"/>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60"/>
      <c r="AD505" s="1060"/>
      <c r="AE505" s="1060"/>
      <c r="AF505" s="1060"/>
      <c r="AG505" s="1060"/>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60"/>
      <c r="AD506" s="1060"/>
      <c r="AE506" s="1060"/>
      <c r="AF506" s="1060"/>
      <c r="AG506" s="1060"/>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60"/>
      <c r="AD507" s="1060"/>
      <c r="AE507" s="1060"/>
      <c r="AF507" s="1060"/>
      <c r="AG507" s="1060"/>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60"/>
      <c r="AD508" s="1060"/>
      <c r="AE508" s="1060"/>
      <c r="AF508" s="1060"/>
      <c r="AG508" s="1060"/>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60"/>
      <c r="AD509" s="1060"/>
      <c r="AE509" s="1060"/>
      <c r="AF509" s="1060"/>
      <c r="AG509" s="1060"/>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60"/>
      <c r="AD510" s="1060"/>
      <c r="AE510" s="1060"/>
      <c r="AF510" s="1060"/>
      <c r="AG510" s="1060"/>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60"/>
      <c r="AD511" s="1060"/>
      <c r="AE511" s="1060"/>
      <c r="AF511" s="1060"/>
      <c r="AG511" s="1060"/>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60"/>
      <c r="AD512" s="1060"/>
      <c r="AE512" s="1060"/>
      <c r="AF512" s="1060"/>
      <c r="AG512" s="1060"/>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60"/>
      <c r="AD513" s="1060"/>
      <c r="AE513" s="1060"/>
      <c r="AF513" s="1060"/>
      <c r="AG513" s="1060"/>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60"/>
      <c r="AD514" s="1060"/>
      <c r="AE514" s="1060"/>
      <c r="AF514" s="1060"/>
      <c r="AG514" s="1060"/>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60"/>
      <c r="AD515" s="1060"/>
      <c r="AE515" s="1060"/>
      <c r="AF515" s="1060"/>
      <c r="AG515" s="1060"/>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60"/>
      <c r="AD516" s="1060"/>
      <c r="AE516" s="1060"/>
      <c r="AF516" s="1060"/>
      <c r="AG516" s="1060"/>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60"/>
      <c r="AD517" s="1060"/>
      <c r="AE517" s="1060"/>
      <c r="AF517" s="1060"/>
      <c r="AG517" s="1060"/>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60"/>
      <c r="AD518" s="1060"/>
      <c r="AE518" s="1060"/>
      <c r="AF518" s="1060"/>
      <c r="AG518" s="1060"/>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60"/>
      <c r="AD519" s="1060"/>
      <c r="AE519" s="1060"/>
      <c r="AF519" s="1060"/>
      <c r="AG519" s="1060"/>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60"/>
      <c r="AD520" s="1060"/>
      <c r="AE520" s="1060"/>
      <c r="AF520" s="1060"/>
      <c r="AG520" s="1060"/>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60"/>
      <c r="AD521" s="1060"/>
      <c r="AE521" s="1060"/>
      <c r="AF521" s="1060"/>
      <c r="AG521" s="1060"/>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60"/>
      <c r="AD522" s="1060"/>
      <c r="AE522" s="1060"/>
      <c r="AF522" s="1060"/>
      <c r="AG522" s="1060"/>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60"/>
      <c r="AD523" s="1060"/>
      <c r="AE523" s="1060"/>
      <c r="AF523" s="1060"/>
      <c r="AG523" s="1060"/>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60"/>
      <c r="AD524" s="1060"/>
      <c r="AE524" s="1060"/>
      <c r="AF524" s="1060"/>
      <c r="AG524" s="1060"/>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60"/>
      <c r="AD525" s="1060"/>
      <c r="AE525" s="1060"/>
      <c r="AF525" s="1060"/>
      <c r="AG525" s="1060"/>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60"/>
      <c r="AD526" s="1060"/>
      <c r="AE526" s="1060"/>
      <c r="AF526" s="1060"/>
      <c r="AG526" s="1060"/>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60"/>
      <c r="AD527" s="1060"/>
      <c r="AE527" s="1060"/>
      <c r="AF527" s="1060"/>
      <c r="AG527" s="1060"/>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60"/>
      <c r="AD528" s="1060"/>
      <c r="AE528" s="1060"/>
      <c r="AF528" s="1060"/>
      <c r="AG528" s="1060"/>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2" t="s">
        <v>297</v>
      </c>
      <c r="K531" s="367"/>
      <c r="L531" s="367"/>
      <c r="M531" s="367"/>
      <c r="N531" s="367"/>
      <c r="O531" s="367"/>
      <c r="P531" s="253" t="s">
        <v>27</v>
      </c>
      <c r="Q531" s="253"/>
      <c r="R531" s="253"/>
      <c r="S531" s="253"/>
      <c r="T531" s="253"/>
      <c r="U531" s="253"/>
      <c r="V531" s="253"/>
      <c r="W531" s="253"/>
      <c r="X531" s="253"/>
      <c r="Y531" s="368" t="s">
        <v>353</v>
      </c>
      <c r="Z531" s="369"/>
      <c r="AA531" s="369"/>
      <c r="AB531" s="369"/>
      <c r="AC531" s="152" t="s">
        <v>338</v>
      </c>
      <c r="AD531" s="152"/>
      <c r="AE531" s="152"/>
      <c r="AF531" s="152"/>
      <c r="AG531" s="152"/>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60"/>
      <c r="AD532" s="1060"/>
      <c r="AE532" s="1060"/>
      <c r="AF532" s="1060"/>
      <c r="AG532" s="1060"/>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60"/>
      <c r="AD533" s="1060"/>
      <c r="AE533" s="1060"/>
      <c r="AF533" s="1060"/>
      <c r="AG533" s="1060"/>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60"/>
      <c r="AD534" s="1060"/>
      <c r="AE534" s="1060"/>
      <c r="AF534" s="1060"/>
      <c r="AG534" s="1060"/>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60"/>
      <c r="AD535" s="1060"/>
      <c r="AE535" s="1060"/>
      <c r="AF535" s="1060"/>
      <c r="AG535" s="1060"/>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60"/>
      <c r="AD536" s="1060"/>
      <c r="AE536" s="1060"/>
      <c r="AF536" s="1060"/>
      <c r="AG536" s="1060"/>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60"/>
      <c r="AD537" s="1060"/>
      <c r="AE537" s="1060"/>
      <c r="AF537" s="1060"/>
      <c r="AG537" s="1060"/>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60"/>
      <c r="AD538" s="1060"/>
      <c r="AE538" s="1060"/>
      <c r="AF538" s="1060"/>
      <c r="AG538" s="1060"/>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60"/>
      <c r="AD539" s="1060"/>
      <c r="AE539" s="1060"/>
      <c r="AF539" s="1060"/>
      <c r="AG539" s="1060"/>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60"/>
      <c r="AD540" s="1060"/>
      <c r="AE540" s="1060"/>
      <c r="AF540" s="1060"/>
      <c r="AG540" s="1060"/>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60"/>
      <c r="AD541" s="1060"/>
      <c r="AE541" s="1060"/>
      <c r="AF541" s="1060"/>
      <c r="AG541" s="1060"/>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60"/>
      <c r="AD542" s="1060"/>
      <c r="AE542" s="1060"/>
      <c r="AF542" s="1060"/>
      <c r="AG542" s="1060"/>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60"/>
      <c r="AD543" s="1060"/>
      <c r="AE543" s="1060"/>
      <c r="AF543" s="1060"/>
      <c r="AG543" s="1060"/>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60"/>
      <c r="AD544" s="1060"/>
      <c r="AE544" s="1060"/>
      <c r="AF544" s="1060"/>
      <c r="AG544" s="1060"/>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60"/>
      <c r="AD545" s="1060"/>
      <c r="AE545" s="1060"/>
      <c r="AF545" s="1060"/>
      <c r="AG545" s="1060"/>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60"/>
      <c r="AD546" s="1060"/>
      <c r="AE546" s="1060"/>
      <c r="AF546" s="1060"/>
      <c r="AG546" s="1060"/>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60"/>
      <c r="AD547" s="1060"/>
      <c r="AE547" s="1060"/>
      <c r="AF547" s="1060"/>
      <c r="AG547" s="1060"/>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60"/>
      <c r="AD548" s="1060"/>
      <c r="AE548" s="1060"/>
      <c r="AF548" s="1060"/>
      <c r="AG548" s="1060"/>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60"/>
      <c r="AD549" s="1060"/>
      <c r="AE549" s="1060"/>
      <c r="AF549" s="1060"/>
      <c r="AG549" s="1060"/>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60"/>
      <c r="AD550" s="1060"/>
      <c r="AE550" s="1060"/>
      <c r="AF550" s="1060"/>
      <c r="AG550" s="1060"/>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60"/>
      <c r="AD551" s="1060"/>
      <c r="AE551" s="1060"/>
      <c r="AF551" s="1060"/>
      <c r="AG551" s="1060"/>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60"/>
      <c r="AD552" s="1060"/>
      <c r="AE552" s="1060"/>
      <c r="AF552" s="1060"/>
      <c r="AG552" s="1060"/>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60"/>
      <c r="AD553" s="1060"/>
      <c r="AE553" s="1060"/>
      <c r="AF553" s="1060"/>
      <c r="AG553" s="1060"/>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60"/>
      <c r="AD554" s="1060"/>
      <c r="AE554" s="1060"/>
      <c r="AF554" s="1060"/>
      <c r="AG554" s="1060"/>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60"/>
      <c r="AD555" s="1060"/>
      <c r="AE555" s="1060"/>
      <c r="AF555" s="1060"/>
      <c r="AG555" s="1060"/>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60"/>
      <c r="AD556" s="1060"/>
      <c r="AE556" s="1060"/>
      <c r="AF556" s="1060"/>
      <c r="AG556" s="1060"/>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60"/>
      <c r="AD557" s="1060"/>
      <c r="AE557" s="1060"/>
      <c r="AF557" s="1060"/>
      <c r="AG557" s="1060"/>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60"/>
      <c r="AD558" s="1060"/>
      <c r="AE558" s="1060"/>
      <c r="AF558" s="1060"/>
      <c r="AG558" s="1060"/>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60"/>
      <c r="AD559" s="1060"/>
      <c r="AE559" s="1060"/>
      <c r="AF559" s="1060"/>
      <c r="AG559" s="1060"/>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60"/>
      <c r="AD560" s="1060"/>
      <c r="AE560" s="1060"/>
      <c r="AF560" s="1060"/>
      <c r="AG560" s="1060"/>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60"/>
      <c r="AD561" s="1060"/>
      <c r="AE561" s="1060"/>
      <c r="AF561" s="1060"/>
      <c r="AG561" s="1060"/>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2" t="s">
        <v>297</v>
      </c>
      <c r="K564" s="367"/>
      <c r="L564" s="367"/>
      <c r="M564" s="367"/>
      <c r="N564" s="367"/>
      <c r="O564" s="367"/>
      <c r="P564" s="253" t="s">
        <v>27</v>
      </c>
      <c r="Q564" s="253"/>
      <c r="R564" s="253"/>
      <c r="S564" s="253"/>
      <c r="T564" s="253"/>
      <c r="U564" s="253"/>
      <c r="V564" s="253"/>
      <c r="W564" s="253"/>
      <c r="X564" s="253"/>
      <c r="Y564" s="368" t="s">
        <v>353</v>
      </c>
      <c r="Z564" s="369"/>
      <c r="AA564" s="369"/>
      <c r="AB564" s="369"/>
      <c r="AC564" s="152" t="s">
        <v>338</v>
      </c>
      <c r="AD564" s="152"/>
      <c r="AE564" s="152"/>
      <c r="AF564" s="152"/>
      <c r="AG564" s="152"/>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60"/>
      <c r="AD565" s="1060"/>
      <c r="AE565" s="1060"/>
      <c r="AF565" s="1060"/>
      <c r="AG565" s="1060"/>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60"/>
      <c r="AD566" s="1060"/>
      <c r="AE566" s="1060"/>
      <c r="AF566" s="1060"/>
      <c r="AG566" s="1060"/>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60"/>
      <c r="AD567" s="1060"/>
      <c r="AE567" s="1060"/>
      <c r="AF567" s="1060"/>
      <c r="AG567" s="1060"/>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60"/>
      <c r="AD568" s="1060"/>
      <c r="AE568" s="1060"/>
      <c r="AF568" s="1060"/>
      <c r="AG568" s="1060"/>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60"/>
      <c r="AD569" s="1060"/>
      <c r="AE569" s="1060"/>
      <c r="AF569" s="1060"/>
      <c r="AG569" s="1060"/>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60"/>
      <c r="AD570" s="1060"/>
      <c r="AE570" s="1060"/>
      <c r="AF570" s="1060"/>
      <c r="AG570" s="1060"/>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60"/>
      <c r="AD571" s="1060"/>
      <c r="AE571" s="1060"/>
      <c r="AF571" s="1060"/>
      <c r="AG571" s="1060"/>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60"/>
      <c r="AD572" s="1060"/>
      <c r="AE572" s="1060"/>
      <c r="AF572" s="1060"/>
      <c r="AG572" s="1060"/>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60"/>
      <c r="AD573" s="1060"/>
      <c r="AE573" s="1060"/>
      <c r="AF573" s="1060"/>
      <c r="AG573" s="1060"/>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60"/>
      <c r="AD574" s="1060"/>
      <c r="AE574" s="1060"/>
      <c r="AF574" s="1060"/>
      <c r="AG574" s="1060"/>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60"/>
      <c r="AD575" s="1060"/>
      <c r="AE575" s="1060"/>
      <c r="AF575" s="1060"/>
      <c r="AG575" s="1060"/>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60"/>
      <c r="AD576" s="1060"/>
      <c r="AE576" s="1060"/>
      <c r="AF576" s="1060"/>
      <c r="AG576" s="1060"/>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60"/>
      <c r="AD577" s="1060"/>
      <c r="AE577" s="1060"/>
      <c r="AF577" s="1060"/>
      <c r="AG577" s="1060"/>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60"/>
      <c r="AD578" s="1060"/>
      <c r="AE578" s="1060"/>
      <c r="AF578" s="1060"/>
      <c r="AG578" s="1060"/>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60"/>
      <c r="AD579" s="1060"/>
      <c r="AE579" s="1060"/>
      <c r="AF579" s="1060"/>
      <c r="AG579" s="1060"/>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60"/>
      <c r="AD580" s="1060"/>
      <c r="AE580" s="1060"/>
      <c r="AF580" s="1060"/>
      <c r="AG580" s="1060"/>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60"/>
      <c r="AD581" s="1060"/>
      <c r="AE581" s="1060"/>
      <c r="AF581" s="1060"/>
      <c r="AG581" s="1060"/>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60"/>
      <c r="AD582" s="1060"/>
      <c r="AE582" s="1060"/>
      <c r="AF582" s="1060"/>
      <c r="AG582" s="1060"/>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60"/>
      <c r="AD583" s="1060"/>
      <c r="AE583" s="1060"/>
      <c r="AF583" s="1060"/>
      <c r="AG583" s="1060"/>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60"/>
      <c r="AD584" s="1060"/>
      <c r="AE584" s="1060"/>
      <c r="AF584" s="1060"/>
      <c r="AG584" s="1060"/>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60"/>
      <c r="AD585" s="1060"/>
      <c r="AE585" s="1060"/>
      <c r="AF585" s="1060"/>
      <c r="AG585" s="1060"/>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60"/>
      <c r="AD586" s="1060"/>
      <c r="AE586" s="1060"/>
      <c r="AF586" s="1060"/>
      <c r="AG586" s="1060"/>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60"/>
      <c r="AD587" s="1060"/>
      <c r="AE587" s="1060"/>
      <c r="AF587" s="1060"/>
      <c r="AG587" s="1060"/>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60"/>
      <c r="AD588" s="1060"/>
      <c r="AE588" s="1060"/>
      <c r="AF588" s="1060"/>
      <c r="AG588" s="1060"/>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60"/>
      <c r="AD589" s="1060"/>
      <c r="AE589" s="1060"/>
      <c r="AF589" s="1060"/>
      <c r="AG589" s="1060"/>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60"/>
      <c r="AD590" s="1060"/>
      <c r="AE590" s="1060"/>
      <c r="AF590" s="1060"/>
      <c r="AG590" s="1060"/>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60"/>
      <c r="AD591" s="1060"/>
      <c r="AE591" s="1060"/>
      <c r="AF591" s="1060"/>
      <c r="AG591" s="1060"/>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60"/>
      <c r="AD592" s="1060"/>
      <c r="AE592" s="1060"/>
      <c r="AF592" s="1060"/>
      <c r="AG592" s="1060"/>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60"/>
      <c r="AD593" s="1060"/>
      <c r="AE593" s="1060"/>
      <c r="AF593" s="1060"/>
      <c r="AG593" s="1060"/>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60"/>
      <c r="AD594" s="1060"/>
      <c r="AE594" s="1060"/>
      <c r="AF594" s="1060"/>
      <c r="AG594" s="1060"/>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2" t="s">
        <v>297</v>
      </c>
      <c r="K597" s="367"/>
      <c r="L597" s="367"/>
      <c r="M597" s="367"/>
      <c r="N597" s="367"/>
      <c r="O597" s="367"/>
      <c r="P597" s="253" t="s">
        <v>27</v>
      </c>
      <c r="Q597" s="253"/>
      <c r="R597" s="253"/>
      <c r="S597" s="253"/>
      <c r="T597" s="253"/>
      <c r="U597" s="253"/>
      <c r="V597" s="253"/>
      <c r="W597" s="253"/>
      <c r="X597" s="253"/>
      <c r="Y597" s="368" t="s">
        <v>353</v>
      </c>
      <c r="Z597" s="369"/>
      <c r="AA597" s="369"/>
      <c r="AB597" s="369"/>
      <c r="AC597" s="152" t="s">
        <v>338</v>
      </c>
      <c r="AD597" s="152"/>
      <c r="AE597" s="152"/>
      <c r="AF597" s="152"/>
      <c r="AG597" s="152"/>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60"/>
      <c r="AD598" s="1060"/>
      <c r="AE598" s="1060"/>
      <c r="AF598" s="1060"/>
      <c r="AG598" s="1060"/>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60"/>
      <c r="AD599" s="1060"/>
      <c r="AE599" s="1060"/>
      <c r="AF599" s="1060"/>
      <c r="AG599" s="1060"/>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60"/>
      <c r="AD600" s="1060"/>
      <c r="AE600" s="1060"/>
      <c r="AF600" s="1060"/>
      <c r="AG600" s="1060"/>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60"/>
      <c r="AD601" s="1060"/>
      <c r="AE601" s="1060"/>
      <c r="AF601" s="1060"/>
      <c r="AG601" s="1060"/>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60"/>
      <c r="AD602" s="1060"/>
      <c r="AE602" s="1060"/>
      <c r="AF602" s="1060"/>
      <c r="AG602" s="1060"/>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60"/>
      <c r="AD603" s="1060"/>
      <c r="AE603" s="1060"/>
      <c r="AF603" s="1060"/>
      <c r="AG603" s="1060"/>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60"/>
      <c r="AD604" s="1060"/>
      <c r="AE604" s="1060"/>
      <c r="AF604" s="1060"/>
      <c r="AG604" s="1060"/>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60"/>
      <c r="AD605" s="1060"/>
      <c r="AE605" s="1060"/>
      <c r="AF605" s="1060"/>
      <c r="AG605" s="1060"/>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60"/>
      <c r="AD606" s="1060"/>
      <c r="AE606" s="1060"/>
      <c r="AF606" s="1060"/>
      <c r="AG606" s="1060"/>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60"/>
      <c r="AD607" s="1060"/>
      <c r="AE607" s="1060"/>
      <c r="AF607" s="1060"/>
      <c r="AG607" s="1060"/>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60"/>
      <c r="AD608" s="1060"/>
      <c r="AE608" s="1060"/>
      <c r="AF608" s="1060"/>
      <c r="AG608" s="1060"/>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60"/>
      <c r="AD609" s="1060"/>
      <c r="AE609" s="1060"/>
      <c r="AF609" s="1060"/>
      <c r="AG609" s="1060"/>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60"/>
      <c r="AD610" s="1060"/>
      <c r="AE610" s="1060"/>
      <c r="AF610" s="1060"/>
      <c r="AG610" s="1060"/>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60"/>
      <c r="AD611" s="1060"/>
      <c r="AE611" s="1060"/>
      <c r="AF611" s="1060"/>
      <c r="AG611" s="1060"/>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60"/>
      <c r="AD612" s="1060"/>
      <c r="AE612" s="1060"/>
      <c r="AF612" s="1060"/>
      <c r="AG612" s="1060"/>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60"/>
      <c r="AD613" s="1060"/>
      <c r="AE613" s="1060"/>
      <c r="AF613" s="1060"/>
      <c r="AG613" s="1060"/>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60"/>
      <c r="AD614" s="1060"/>
      <c r="AE614" s="1060"/>
      <c r="AF614" s="1060"/>
      <c r="AG614" s="1060"/>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60"/>
      <c r="AD615" s="1060"/>
      <c r="AE615" s="1060"/>
      <c r="AF615" s="1060"/>
      <c r="AG615" s="1060"/>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60"/>
      <c r="AD616" s="1060"/>
      <c r="AE616" s="1060"/>
      <c r="AF616" s="1060"/>
      <c r="AG616" s="1060"/>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60"/>
      <c r="AD617" s="1060"/>
      <c r="AE617" s="1060"/>
      <c r="AF617" s="1060"/>
      <c r="AG617" s="1060"/>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60"/>
      <c r="AD618" s="1060"/>
      <c r="AE618" s="1060"/>
      <c r="AF618" s="1060"/>
      <c r="AG618" s="1060"/>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60"/>
      <c r="AD619" s="1060"/>
      <c r="AE619" s="1060"/>
      <c r="AF619" s="1060"/>
      <c r="AG619" s="1060"/>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60"/>
      <c r="AD620" s="1060"/>
      <c r="AE620" s="1060"/>
      <c r="AF620" s="1060"/>
      <c r="AG620" s="1060"/>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60"/>
      <c r="AD621" s="1060"/>
      <c r="AE621" s="1060"/>
      <c r="AF621" s="1060"/>
      <c r="AG621" s="1060"/>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60"/>
      <c r="AD622" s="1060"/>
      <c r="AE622" s="1060"/>
      <c r="AF622" s="1060"/>
      <c r="AG622" s="1060"/>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60"/>
      <c r="AD623" s="1060"/>
      <c r="AE623" s="1060"/>
      <c r="AF623" s="1060"/>
      <c r="AG623" s="1060"/>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60"/>
      <c r="AD624" s="1060"/>
      <c r="AE624" s="1060"/>
      <c r="AF624" s="1060"/>
      <c r="AG624" s="1060"/>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60"/>
      <c r="AD625" s="1060"/>
      <c r="AE625" s="1060"/>
      <c r="AF625" s="1060"/>
      <c r="AG625" s="1060"/>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60"/>
      <c r="AD626" s="1060"/>
      <c r="AE626" s="1060"/>
      <c r="AF626" s="1060"/>
      <c r="AG626" s="1060"/>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60"/>
      <c r="AD627" s="1060"/>
      <c r="AE627" s="1060"/>
      <c r="AF627" s="1060"/>
      <c r="AG627" s="1060"/>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2" t="s">
        <v>297</v>
      </c>
      <c r="K630" s="367"/>
      <c r="L630" s="367"/>
      <c r="M630" s="367"/>
      <c r="N630" s="367"/>
      <c r="O630" s="367"/>
      <c r="P630" s="253" t="s">
        <v>27</v>
      </c>
      <c r="Q630" s="253"/>
      <c r="R630" s="253"/>
      <c r="S630" s="253"/>
      <c r="T630" s="253"/>
      <c r="U630" s="253"/>
      <c r="V630" s="253"/>
      <c r="W630" s="253"/>
      <c r="X630" s="253"/>
      <c r="Y630" s="368" t="s">
        <v>353</v>
      </c>
      <c r="Z630" s="369"/>
      <c r="AA630" s="369"/>
      <c r="AB630" s="369"/>
      <c r="AC630" s="152" t="s">
        <v>338</v>
      </c>
      <c r="AD630" s="152"/>
      <c r="AE630" s="152"/>
      <c r="AF630" s="152"/>
      <c r="AG630" s="152"/>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60"/>
      <c r="AD631" s="1060"/>
      <c r="AE631" s="1060"/>
      <c r="AF631" s="1060"/>
      <c r="AG631" s="1060"/>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60"/>
      <c r="AD632" s="1060"/>
      <c r="AE632" s="1060"/>
      <c r="AF632" s="1060"/>
      <c r="AG632" s="1060"/>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60"/>
      <c r="AD633" s="1060"/>
      <c r="AE633" s="1060"/>
      <c r="AF633" s="1060"/>
      <c r="AG633" s="1060"/>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60"/>
      <c r="AD634" s="1060"/>
      <c r="AE634" s="1060"/>
      <c r="AF634" s="1060"/>
      <c r="AG634" s="1060"/>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60"/>
      <c r="AD635" s="1060"/>
      <c r="AE635" s="1060"/>
      <c r="AF635" s="1060"/>
      <c r="AG635" s="1060"/>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60"/>
      <c r="AD636" s="1060"/>
      <c r="AE636" s="1060"/>
      <c r="AF636" s="1060"/>
      <c r="AG636" s="1060"/>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60"/>
      <c r="AD637" s="1060"/>
      <c r="AE637" s="1060"/>
      <c r="AF637" s="1060"/>
      <c r="AG637" s="1060"/>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60"/>
      <c r="AD638" s="1060"/>
      <c r="AE638" s="1060"/>
      <c r="AF638" s="1060"/>
      <c r="AG638" s="1060"/>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60"/>
      <c r="AD639" s="1060"/>
      <c r="AE639" s="1060"/>
      <c r="AF639" s="1060"/>
      <c r="AG639" s="1060"/>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60"/>
      <c r="AD640" s="1060"/>
      <c r="AE640" s="1060"/>
      <c r="AF640" s="1060"/>
      <c r="AG640" s="1060"/>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60"/>
      <c r="AD641" s="1060"/>
      <c r="AE641" s="1060"/>
      <c r="AF641" s="1060"/>
      <c r="AG641" s="1060"/>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60"/>
      <c r="AD642" s="1060"/>
      <c r="AE642" s="1060"/>
      <c r="AF642" s="1060"/>
      <c r="AG642" s="1060"/>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60"/>
      <c r="AD643" s="1060"/>
      <c r="AE643" s="1060"/>
      <c r="AF643" s="1060"/>
      <c r="AG643" s="1060"/>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60"/>
      <c r="AD644" s="1060"/>
      <c r="AE644" s="1060"/>
      <c r="AF644" s="1060"/>
      <c r="AG644" s="1060"/>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60"/>
      <c r="AD645" s="1060"/>
      <c r="AE645" s="1060"/>
      <c r="AF645" s="1060"/>
      <c r="AG645" s="1060"/>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60"/>
      <c r="AD646" s="1060"/>
      <c r="AE646" s="1060"/>
      <c r="AF646" s="1060"/>
      <c r="AG646" s="1060"/>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9">
        <v>17</v>
      </c>
      <c r="B647" s="1059">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60"/>
      <c r="AD647" s="1060"/>
      <c r="AE647" s="1060"/>
      <c r="AF647" s="1060"/>
      <c r="AG647" s="1060"/>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60"/>
      <c r="AD648" s="1060"/>
      <c r="AE648" s="1060"/>
      <c r="AF648" s="1060"/>
      <c r="AG648" s="1060"/>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60"/>
      <c r="AD649" s="1060"/>
      <c r="AE649" s="1060"/>
      <c r="AF649" s="1060"/>
      <c r="AG649" s="1060"/>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60"/>
      <c r="AD650" s="1060"/>
      <c r="AE650" s="1060"/>
      <c r="AF650" s="1060"/>
      <c r="AG650" s="1060"/>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60"/>
      <c r="AD651" s="1060"/>
      <c r="AE651" s="1060"/>
      <c r="AF651" s="1060"/>
      <c r="AG651" s="1060"/>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60"/>
      <c r="AD652" s="1060"/>
      <c r="AE652" s="1060"/>
      <c r="AF652" s="1060"/>
      <c r="AG652" s="1060"/>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60"/>
      <c r="AD653" s="1060"/>
      <c r="AE653" s="1060"/>
      <c r="AF653" s="1060"/>
      <c r="AG653" s="1060"/>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60"/>
      <c r="AD654" s="1060"/>
      <c r="AE654" s="1060"/>
      <c r="AF654" s="1060"/>
      <c r="AG654" s="1060"/>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60"/>
      <c r="AD655" s="1060"/>
      <c r="AE655" s="1060"/>
      <c r="AF655" s="1060"/>
      <c r="AG655" s="1060"/>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60"/>
      <c r="AD656" s="1060"/>
      <c r="AE656" s="1060"/>
      <c r="AF656" s="1060"/>
      <c r="AG656" s="1060"/>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60"/>
      <c r="AD657" s="1060"/>
      <c r="AE657" s="1060"/>
      <c r="AF657" s="1060"/>
      <c r="AG657" s="1060"/>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60"/>
      <c r="AD658" s="1060"/>
      <c r="AE658" s="1060"/>
      <c r="AF658" s="1060"/>
      <c r="AG658" s="1060"/>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60"/>
      <c r="AD659" s="1060"/>
      <c r="AE659" s="1060"/>
      <c r="AF659" s="1060"/>
      <c r="AG659" s="1060"/>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60"/>
      <c r="AD660" s="1060"/>
      <c r="AE660" s="1060"/>
      <c r="AF660" s="1060"/>
      <c r="AG660" s="1060"/>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2" t="s">
        <v>297</v>
      </c>
      <c r="K663" s="367"/>
      <c r="L663" s="367"/>
      <c r="M663" s="367"/>
      <c r="N663" s="367"/>
      <c r="O663" s="367"/>
      <c r="P663" s="253" t="s">
        <v>27</v>
      </c>
      <c r="Q663" s="253"/>
      <c r="R663" s="253"/>
      <c r="S663" s="253"/>
      <c r="T663" s="253"/>
      <c r="U663" s="253"/>
      <c r="V663" s="253"/>
      <c r="W663" s="253"/>
      <c r="X663" s="253"/>
      <c r="Y663" s="368" t="s">
        <v>353</v>
      </c>
      <c r="Z663" s="369"/>
      <c r="AA663" s="369"/>
      <c r="AB663" s="369"/>
      <c r="AC663" s="152" t="s">
        <v>338</v>
      </c>
      <c r="AD663" s="152"/>
      <c r="AE663" s="152"/>
      <c r="AF663" s="152"/>
      <c r="AG663" s="152"/>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60"/>
      <c r="AD664" s="1060"/>
      <c r="AE664" s="1060"/>
      <c r="AF664" s="1060"/>
      <c r="AG664" s="1060"/>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60"/>
      <c r="AD665" s="1060"/>
      <c r="AE665" s="1060"/>
      <c r="AF665" s="1060"/>
      <c r="AG665" s="1060"/>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60"/>
      <c r="AD666" s="1060"/>
      <c r="AE666" s="1060"/>
      <c r="AF666" s="1060"/>
      <c r="AG666" s="1060"/>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60"/>
      <c r="AD667" s="1060"/>
      <c r="AE667" s="1060"/>
      <c r="AF667" s="1060"/>
      <c r="AG667" s="1060"/>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60"/>
      <c r="AD668" s="1060"/>
      <c r="AE668" s="1060"/>
      <c r="AF668" s="1060"/>
      <c r="AG668" s="1060"/>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60"/>
      <c r="AD669" s="1060"/>
      <c r="AE669" s="1060"/>
      <c r="AF669" s="1060"/>
      <c r="AG669" s="1060"/>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60"/>
      <c r="AD670" s="1060"/>
      <c r="AE670" s="1060"/>
      <c r="AF670" s="1060"/>
      <c r="AG670" s="1060"/>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60"/>
      <c r="AD671" s="1060"/>
      <c r="AE671" s="1060"/>
      <c r="AF671" s="1060"/>
      <c r="AG671" s="1060"/>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60"/>
      <c r="AD672" s="1060"/>
      <c r="AE672" s="1060"/>
      <c r="AF672" s="1060"/>
      <c r="AG672" s="1060"/>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60"/>
      <c r="AD673" s="1060"/>
      <c r="AE673" s="1060"/>
      <c r="AF673" s="1060"/>
      <c r="AG673" s="1060"/>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60"/>
      <c r="AD674" s="1060"/>
      <c r="AE674" s="1060"/>
      <c r="AF674" s="1060"/>
      <c r="AG674" s="1060"/>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60"/>
      <c r="AD675" s="1060"/>
      <c r="AE675" s="1060"/>
      <c r="AF675" s="1060"/>
      <c r="AG675" s="1060"/>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60"/>
      <c r="AD676" s="1060"/>
      <c r="AE676" s="1060"/>
      <c r="AF676" s="1060"/>
      <c r="AG676" s="1060"/>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60"/>
      <c r="AD677" s="1060"/>
      <c r="AE677" s="1060"/>
      <c r="AF677" s="1060"/>
      <c r="AG677" s="1060"/>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60"/>
      <c r="AD678" s="1060"/>
      <c r="AE678" s="1060"/>
      <c r="AF678" s="1060"/>
      <c r="AG678" s="1060"/>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60"/>
      <c r="AD679" s="1060"/>
      <c r="AE679" s="1060"/>
      <c r="AF679" s="1060"/>
      <c r="AG679" s="1060"/>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60"/>
      <c r="AD680" s="1060"/>
      <c r="AE680" s="1060"/>
      <c r="AF680" s="1060"/>
      <c r="AG680" s="1060"/>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60"/>
      <c r="AD681" s="1060"/>
      <c r="AE681" s="1060"/>
      <c r="AF681" s="1060"/>
      <c r="AG681" s="1060"/>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60"/>
      <c r="AD682" s="1060"/>
      <c r="AE682" s="1060"/>
      <c r="AF682" s="1060"/>
      <c r="AG682" s="1060"/>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60"/>
      <c r="AD683" s="1060"/>
      <c r="AE683" s="1060"/>
      <c r="AF683" s="1060"/>
      <c r="AG683" s="1060"/>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60"/>
      <c r="AD684" s="1060"/>
      <c r="AE684" s="1060"/>
      <c r="AF684" s="1060"/>
      <c r="AG684" s="1060"/>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60"/>
      <c r="AD685" s="1060"/>
      <c r="AE685" s="1060"/>
      <c r="AF685" s="1060"/>
      <c r="AG685" s="1060"/>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60"/>
      <c r="AD686" s="1060"/>
      <c r="AE686" s="1060"/>
      <c r="AF686" s="1060"/>
      <c r="AG686" s="1060"/>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60"/>
      <c r="AD687" s="1060"/>
      <c r="AE687" s="1060"/>
      <c r="AF687" s="1060"/>
      <c r="AG687" s="1060"/>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60"/>
      <c r="AD688" s="1060"/>
      <c r="AE688" s="1060"/>
      <c r="AF688" s="1060"/>
      <c r="AG688" s="1060"/>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60"/>
      <c r="AD689" s="1060"/>
      <c r="AE689" s="1060"/>
      <c r="AF689" s="1060"/>
      <c r="AG689" s="1060"/>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60"/>
      <c r="AD690" s="1060"/>
      <c r="AE690" s="1060"/>
      <c r="AF690" s="1060"/>
      <c r="AG690" s="1060"/>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60"/>
      <c r="AD691" s="1060"/>
      <c r="AE691" s="1060"/>
      <c r="AF691" s="1060"/>
      <c r="AG691" s="1060"/>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60"/>
      <c r="AD692" s="1060"/>
      <c r="AE692" s="1060"/>
      <c r="AF692" s="1060"/>
      <c r="AG692" s="1060"/>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60"/>
      <c r="AD693" s="1060"/>
      <c r="AE693" s="1060"/>
      <c r="AF693" s="1060"/>
      <c r="AG693" s="1060"/>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2" t="s">
        <v>297</v>
      </c>
      <c r="K696" s="367"/>
      <c r="L696" s="367"/>
      <c r="M696" s="367"/>
      <c r="N696" s="367"/>
      <c r="O696" s="367"/>
      <c r="P696" s="253" t="s">
        <v>27</v>
      </c>
      <c r="Q696" s="253"/>
      <c r="R696" s="253"/>
      <c r="S696" s="253"/>
      <c r="T696" s="253"/>
      <c r="U696" s="253"/>
      <c r="V696" s="253"/>
      <c r="W696" s="253"/>
      <c r="X696" s="253"/>
      <c r="Y696" s="368" t="s">
        <v>353</v>
      </c>
      <c r="Z696" s="369"/>
      <c r="AA696" s="369"/>
      <c r="AB696" s="369"/>
      <c r="AC696" s="152" t="s">
        <v>338</v>
      </c>
      <c r="AD696" s="152"/>
      <c r="AE696" s="152"/>
      <c r="AF696" s="152"/>
      <c r="AG696" s="152"/>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60"/>
      <c r="AD697" s="1060"/>
      <c r="AE697" s="1060"/>
      <c r="AF697" s="1060"/>
      <c r="AG697" s="1060"/>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60"/>
      <c r="AD698" s="1060"/>
      <c r="AE698" s="1060"/>
      <c r="AF698" s="1060"/>
      <c r="AG698" s="1060"/>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60"/>
      <c r="AD699" s="1060"/>
      <c r="AE699" s="1060"/>
      <c r="AF699" s="1060"/>
      <c r="AG699" s="1060"/>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60"/>
      <c r="AD700" s="1060"/>
      <c r="AE700" s="1060"/>
      <c r="AF700" s="1060"/>
      <c r="AG700" s="1060"/>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60"/>
      <c r="AD701" s="1060"/>
      <c r="AE701" s="1060"/>
      <c r="AF701" s="1060"/>
      <c r="AG701" s="1060"/>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60"/>
      <c r="AD702" s="1060"/>
      <c r="AE702" s="1060"/>
      <c r="AF702" s="1060"/>
      <c r="AG702" s="1060"/>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60"/>
      <c r="AD703" s="1060"/>
      <c r="AE703" s="1060"/>
      <c r="AF703" s="1060"/>
      <c r="AG703" s="1060"/>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60"/>
      <c r="AD704" s="1060"/>
      <c r="AE704" s="1060"/>
      <c r="AF704" s="1060"/>
      <c r="AG704" s="1060"/>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60"/>
      <c r="AD705" s="1060"/>
      <c r="AE705" s="1060"/>
      <c r="AF705" s="1060"/>
      <c r="AG705" s="1060"/>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60"/>
      <c r="AD706" s="1060"/>
      <c r="AE706" s="1060"/>
      <c r="AF706" s="1060"/>
      <c r="AG706" s="1060"/>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60"/>
      <c r="AD707" s="1060"/>
      <c r="AE707" s="1060"/>
      <c r="AF707" s="1060"/>
      <c r="AG707" s="1060"/>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60"/>
      <c r="AD708" s="1060"/>
      <c r="AE708" s="1060"/>
      <c r="AF708" s="1060"/>
      <c r="AG708" s="1060"/>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60"/>
      <c r="AD709" s="1060"/>
      <c r="AE709" s="1060"/>
      <c r="AF709" s="1060"/>
      <c r="AG709" s="1060"/>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60"/>
      <c r="AD710" s="1060"/>
      <c r="AE710" s="1060"/>
      <c r="AF710" s="1060"/>
      <c r="AG710" s="1060"/>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60"/>
      <c r="AD711" s="1060"/>
      <c r="AE711" s="1060"/>
      <c r="AF711" s="1060"/>
      <c r="AG711" s="1060"/>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60"/>
      <c r="AD712" s="1060"/>
      <c r="AE712" s="1060"/>
      <c r="AF712" s="1060"/>
      <c r="AG712" s="1060"/>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60"/>
      <c r="AD713" s="1060"/>
      <c r="AE713" s="1060"/>
      <c r="AF713" s="1060"/>
      <c r="AG713" s="1060"/>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60"/>
      <c r="AD714" s="1060"/>
      <c r="AE714" s="1060"/>
      <c r="AF714" s="1060"/>
      <c r="AG714" s="1060"/>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60"/>
      <c r="AD715" s="1060"/>
      <c r="AE715" s="1060"/>
      <c r="AF715" s="1060"/>
      <c r="AG715" s="1060"/>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60"/>
      <c r="AD716" s="1060"/>
      <c r="AE716" s="1060"/>
      <c r="AF716" s="1060"/>
      <c r="AG716" s="1060"/>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60"/>
      <c r="AD717" s="1060"/>
      <c r="AE717" s="1060"/>
      <c r="AF717" s="1060"/>
      <c r="AG717" s="1060"/>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60"/>
      <c r="AD718" s="1060"/>
      <c r="AE718" s="1060"/>
      <c r="AF718" s="1060"/>
      <c r="AG718" s="1060"/>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60"/>
      <c r="AD719" s="1060"/>
      <c r="AE719" s="1060"/>
      <c r="AF719" s="1060"/>
      <c r="AG719" s="1060"/>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60"/>
      <c r="AD720" s="1060"/>
      <c r="AE720" s="1060"/>
      <c r="AF720" s="1060"/>
      <c r="AG720" s="1060"/>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60"/>
      <c r="AD721" s="1060"/>
      <c r="AE721" s="1060"/>
      <c r="AF721" s="1060"/>
      <c r="AG721" s="1060"/>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60"/>
      <c r="AD722" s="1060"/>
      <c r="AE722" s="1060"/>
      <c r="AF722" s="1060"/>
      <c r="AG722" s="1060"/>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60"/>
      <c r="AD723" s="1060"/>
      <c r="AE723" s="1060"/>
      <c r="AF723" s="1060"/>
      <c r="AG723" s="1060"/>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60"/>
      <c r="AD724" s="1060"/>
      <c r="AE724" s="1060"/>
      <c r="AF724" s="1060"/>
      <c r="AG724" s="1060"/>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60"/>
      <c r="AD725" s="1060"/>
      <c r="AE725" s="1060"/>
      <c r="AF725" s="1060"/>
      <c r="AG725" s="1060"/>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60"/>
      <c r="AD726" s="1060"/>
      <c r="AE726" s="1060"/>
      <c r="AF726" s="1060"/>
      <c r="AG726" s="1060"/>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2" t="s">
        <v>297</v>
      </c>
      <c r="K729" s="367"/>
      <c r="L729" s="367"/>
      <c r="M729" s="367"/>
      <c r="N729" s="367"/>
      <c r="O729" s="367"/>
      <c r="P729" s="253" t="s">
        <v>27</v>
      </c>
      <c r="Q729" s="253"/>
      <c r="R729" s="253"/>
      <c r="S729" s="253"/>
      <c r="T729" s="253"/>
      <c r="U729" s="253"/>
      <c r="V729" s="253"/>
      <c r="W729" s="253"/>
      <c r="X729" s="253"/>
      <c r="Y729" s="368" t="s">
        <v>353</v>
      </c>
      <c r="Z729" s="369"/>
      <c r="AA729" s="369"/>
      <c r="AB729" s="369"/>
      <c r="AC729" s="152" t="s">
        <v>338</v>
      </c>
      <c r="AD729" s="152"/>
      <c r="AE729" s="152"/>
      <c r="AF729" s="152"/>
      <c r="AG729" s="152"/>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60"/>
      <c r="AD730" s="1060"/>
      <c r="AE730" s="1060"/>
      <c r="AF730" s="1060"/>
      <c r="AG730" s="1060"/>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60"/>
      <c r="AD731" s="1060"/>
      <c r="AE731" s="1060"/>
      <c r="AF731" s="1060"/>
      <c r="AG731" s="1060"/>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60"/>
      <c r="AD732" s="1060"/>
      <c r="AE732" s="1060"/>
      <c r="AF732" s="1060"/>
      <c r="AG732" s="1060"/>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60"/>
      <c r="AD733" s="1060"/>
      <c r="AE733" s="1060"/>
      <c r="AF733" s="1060"/>
      <c r="AG733" s="1060"/>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60"/>
      <c r="AD734" s="1060"/>
      <c r="AE734" s="1060"/>
      <c r="AF734" s="1060"/>
      <c r="AG734" s="1060"/>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60"/>
      <c r="AD735" s="1060"/>
      <c r="AE735" s="1060"/>
      <c r="AF735" s="1060"/>
      <c r="AG735" s="1060"/>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60"/>
      <c r="AD736" s="1060"/>
      <c r="AE736" s="1060"/>
      <c r="AF736" s="1060"/>
      <c r="AG736" s="1060"/>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60"/>
      <c r="AD737" s="1060"/>
      <c r="AE737" s="1060"/>
      <c r="AF737" s="1060"/>
      <c r="AG737" s="1060"/>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60"/>
      <c r="AD738" s="1060"/>
      <c r="AE738" s="1060"/>
      <c r="AF738" s="1060"/>
      <c r="AG738" s="1060"/>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60"/>
      <c r="AD739" s="1060"/>
      <c r="AE739" s="1060"/>
      <c r="AF739" s="1060"/>
      <c r="AG739" s="1060"/>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60"/>
      <c r="AD740" s="1060"/>
      <c r="AE740" s="1060"/>
      <c r="AF740" s="1060"/>
      <c r="AG740" s="1060"/>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60"/>
      <c r="AD741" s="1060"/>
      <c r="AE741" s="1060"/>
      <c r="AF741" s="1060"/>
      <c r="AG741" s="1060"/>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60"/>
      <c r="AD742" s="1060"/>
      <c r="AE742" s="1060"/>
      <c r="AF742" s="1060"/>
      <c r="AG742" s="1060"/>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60"/>
      <c r="AD743" s="1060"/>
      <c r="AE743" s="1060"/>
      <c r="AF743" s="1060"/>
      <c r="AG743" s="1060"/>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60"/>
      <c r="AD744" s="1060"/>
      <c r="AE744" s="1060"/>
      <c r="AF744" s="1060"/>
      <c r="AG744" s="1060"/>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60"/>
      <c r="AD745" s="1060"/>
      <c r="AE745" s="1060"/>
      <c r="AF745" s="1060"/>
      <c r="AG745" s="1060"/>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60"/>
      <c r="AD746" s="1060"/>
      <c r="AE746" s="1060"/>
      <c r="AF746" s="1060"/>
      <c r="AG746" s="1060"/>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60"/>
      <c r="AD747" s="1060"/>
      <c r="AE747" s="1060"/>
      <c r="AF747" s="1060"/>
      <c r="AG747" s="1060"/>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60"/>
      <c r="AD748" s="1060"/>
      <c r="AE748" s="1060"/>
      <c r="AF748" s="1060"/>
      <c r="AG748" s="1060"/>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60"/>
      <c r="AD749" s="1060"/>
      <c r="AE749" s="1060"/>
      <c r="AF749" s="1060"/>
      <c r="AG749" s="1060"/>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60"/>
      <c r="AD750" s="1060"/>
      <c r="AE750" s="1060"/>
      <c r="AF750" s="1060"/>
      <c r="AG750" s="1060"/>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60"/>
      <c r="AD751" s="1060"/>
      <c r="AE751" s="1060"/>
      <c r="AF751" s="1060"/>
      <c r="AG751" s="1060"/>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60"/>
      <c r="AD752" s="1060"/>
      <c r="AE752" s="1060"/>
      <c r="AF752" s="1060"/>
      <c r="AG752" s="1060"/>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60"/>
      <c r="AD753" s="1060"/>
      <c r="AE753" s="1060"/>
      <c r="AF753" s="1060"/>
      <c r="AG753" s="1060"/>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60"/>
      <c r="AD754" s="1060"/>
      <c r="AE754" s="1060"/>
      <c r="AF754" s="1060"/>
      <c r="AG754" s="1060"/>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60"/>
      <c r="AD755" s="1060"/>
      <c r="AE755" s="1060"/>
      <c r="AF755" s="1060"/>
      <c r="AG755" s="1060"/>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60"/>
      <c r="AD756" s="1060"/>
      <c r="AE756" s="1060"/>
      <c r="AF756" s="1060"/>
      <c r="AG756" s="1060"/>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60"/>
      <c r="AD757" s="1060"/>
      <c r="AE757" s="1060"/>
      <c r="AF757" s="1060"/>
      <c r="AG757" s="1060"/>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60"/>
      <c r="AD758" s="1060"/>
      <c r="AE758" s="1060"/>
      <c r="AF758" s="1060"/>
      <c r="AG758" s="1060"/>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60"/>
      <c r="AD759" s="1060"/>
      <c r="AE759" s="1060"/>
      <c r="AF759" s="1060"/>
      <c r="AG759" s="1060"/>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2" t="s">
        <v>297</v>
      </c>
      <c r="K762" s="367"/>
      <c r="L762" s="367"/>
      <c r="M762" s="367"/>
      <c r="N762" s="367"/>
      <c r="O762" s="367"/>
      <c r="P762" s="253" t="s">
        <v>27</v>
      </c>
      <c r="Q762" s="253"/>
      <c r="R762" s="253"/>
      <c r="S762" s="253"/>
      <c r="T762" s="253"/>
      <c r="U762" s="253"/>
      <c r="V762" s="253"/>
      <c r="W762" s="253"/>
      <c r="X762" s="253"/>
      <c r="Y762" s="368" t="s">
        <v>353</v>
      </c>
      <c r="Z762" s="369"/>
      <c r="AA762" s="369"/>
      <c r="AB762" s="369"/>
      <c r="AC762" s="152" t="s">
        <v>338</v>
      </c>
      <c r="AD762" s="152"/>
      <c r="AE762" s="152"/>
      <c r="AF762" s="152"/>
      <c r="AG762" s="152"/>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60"/>
      <c r="AD763" s="1060"/>
      <c r="AE763" s="1060"/>
      <c r="AF763" s="1060"/>
      <c r="AG763" s="1060"/>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60"/>
      <c r="AD764" s="1060"/>
      <c r="AE764" s="1060"/>
      <c r="AF764" s="1060"/>
      <c r="AG764" s="1060"/>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60"/>
      <c r="AD765" s="1060"/>
      <c r="AE765" s="1060"/>
      <c r="AF765" s="1060"/>
      <c r="AG765" s="1060"/>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60"/>
      <c r="AD766" s="1060"/>
      <c r="AE766" s="1060"/>
      <c r="AF766" s="1060"/>
      <c r="AG766" s="1060"/>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60"/>
      <c r="AD767" s="1060"/>
      <c r="AE767" s="1060"/>
      <c r="AF767" s="1060"/>
      <c r="AG767" s="1060"/>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60"/>
      <c r="AD768" s="1060"/>
      <c r="AE768" s="1060"/>
      <c r="AF768" s="1060"/>
      <c r="AG768" s="1060"/>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60"/>
      <c r="AD769" s="1060"/>
      <c r="AE769" s="1060"/>
      <c r="AF769" s="1060"/>
      <c r="AG769" s="1060"/>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60"/>
      <c r="AD770" s="1060"/>
      <c r="AE770" s="1060"/>
      <c r="AF770" s="1060"/>
      <c r="AG770" s="1060"/>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60"/>
      <c r="AD771" s="1060"/>
      <c r="AE771" s="1060"/>
      <c r="AF771" s="1060"/>
      <c r="AG771" s="1060"/>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60"/>
      <c r="AD772" s="1060"/>
      <c r="AE772" s="1060"/>
      <c r="AF772" s="1060"/>
      <c r="AG772" s="1060"/>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60"/>
      <c r="AD773" s="1060"/>
      <c r="AE773" s="1060"/>
      <c r="AF773" s="1060"/>
      <c r="AG773" s="1060"/>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60"/>
      <c r="AD774" s="1060"/>
      <c r="AE774" s="1060"/>
      <c r="AF774" s="1060"/>
      <c r="AG774" s="1060"/>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60"/>
      <c r="AD775" s="1060"/>
      <c r="AE775" s="1060"/>
      <c r="AF775" s="1060"/>
      <c r="AG775" s="1060"/>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60"/>
      <c r="AD776" s="1060"/>
      <c r="AE776" s="1060"/>
      <c r="AF776" s="1060"/>
      <c r="AG776" s="1060"/>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60"/>
      <c r="AD777" s="1060"/>
      <c r="AE777" s="1060"/>
      <c r="AF777" s="1060"/>
      <c r="AG777" s="1060"/>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60"/>
      <c r="AD778" s="1060"/>
      <c r="AE778" s="1060"/>
      <c r="AF778" s="1060"/>
      <c r="AG778" s="1060"/>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60"/>
      <c r="AD779" s="1060"/>
      <c r="AE779" s="1060"/>
      <c r="AF779" s="1060"/>
      <c r="AG779" s="1060"/>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60"/>
      <c r="AD780" s="1060"/>
      <c r="AE780" s="1060"/>
      <c r="AF780" s="1060"/>
      <c r="AG780" s="1060"/>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60"/>
      <c r="AD781" s="1060"/>
      <c r="AE781" s="1060"/>
      <c r="AF781" s="1060"/>
      <c r="AG781" s="1060"/>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60"/>
      <c r="AD782" s="1060"/>
      <c r="AE782" s="1060"/>
      <c r="AF782" s="1060"/>
      <c r="AG782" s="1060"/>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60"/>
      <c r="AD783" s="1060"/>
      <c r="AE783" s="1060"/>
      <c r="AF783" s="1060"/>
      <c r="AG783" s="1060"/>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60"/>
      <c r="AD784" s="1060"/>
      <c r="AE784" s="1060"/>
      <c r="AF784" s="1060"/>
      <c r="AG784" s="1060"/>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60"/>
      <c r="AD785" s="1060"/>
      <c r="AE785" s="1060"/>
      <c r="AF785" s="1060"/>
      <c r="AG785" s="1060"/>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60"/>
      <c r="AD786" s="1060"/>
      <c r="AE786" s="1060"/>
      <c r="AF786" s="1060"/>
      <c r="AG786" s="1060"/>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60"/>
      <c r="AD787" s="1060"/>
      <c r="AE787" s="1060"/>
      <c r="AF787" s="1060"/>
      <c r="AG787" s="1060"/>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60"/>
      <c r="AD788" s="1060"/>
      <c r="AE788" s="1060"/>
      <c r="AF788" s="1060"/>
      <c r="AG788" s="1060"/>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60"/>
      <c r="AD789" s="1060"/>
      <c r="AE789" s="1060"/>
      <c r="AF789" s="1060"/>
      <c r="AG789" s="1060"/>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60"/>
      <c r="AD790" s="1060"/>
      <c r="AE790" s="1060"/>
      <c r="AF790" s="1060"/>
      <c r="AG790" s="1060"/>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60"/>
      <c r="AD791" s="1060"/>
      <c r="AE791" s="1060"/>
      <c r="AF791" s="1060"/>
      <c r="AG791" s="1060"/>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60"/>
      <c r="AD792" s="1060"/>
      <c r="AE792" s="1060"/>
      <c r="AF792" s="1060"/>
      <c r="AG792" s="1060"/>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2" t="s">
        <v>297</v>
      </c>
      <c r="K795" s="367"/>
      <c r="L795" s="367"/>
      <c r="M795" s="367"/>
      <c r="N795" s="367"/>
      <c r="O795" s="367"/>
      <c r="P795" s="253" t="s">
        <v>27</v>
      </c>
      <c r="Q795" s="253"/>
      <c r="R795" s="253"/>
      <c r="S795" s="253"/>
      <c r="T795" s="253"/>
      <c r="U795" s="253"/>
      <c r="V795" s="253"/>
      <c r="W795" s="253"/>
      <c r="X795" s="253"/>
      <c r="Y795" s="368" t="s">
        <v>353</v>
      </c>
      <c r="Z795" s="369"/>
      <c r="AA795" s="369"/>
      <c r="AB795" s="369"/>
      <c r="AC795" s="152" t="s">
        <v>338</v>
      </c>
      <c r="AD795" s="152"/>
      <c r="AE795" s="152"/>
      <c r="AF795" s="152"/>
      <c r="AG795" s="152"/>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60"/>
      <c r="AD796" s="1060"/>
      <c r="AE796" s="1060"/>
      <c r="AF796" s="1060"/>
      <c r="AG796" s="1060"/>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60"/>
      <c r="AD797" s="1060"/>
      <c r="AE797" s="1060"/>
      <c r="AF797" s="1060"/>
      <c r="AG797" s="1060"/>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60"/>
      <c r="AD798" s="1060"/>
      <c r="AE798" s="1060"/>
      <c r="AF798" s="1060"/>
      <c r="AG798" s="1060"/>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60"/>
      <c r="AD799" s="1060"/>
      <c r="AE799" s="1060"/>
      <c r="AF799" s="1060"/>
      <c r="AG799" s="1060"/>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60"/>
      <c r="AD800" s="1060"/>
      <c r="AE800" s="1060"/>
      <c r="AF800" s="1060"/>
      <c r="AG800" s="1060"/>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60"/>
      <c r="AD801" s="1060"/>
      <c r="AE801" s="1060"/>
      <c r="AF801" s="1060"/>
      <c r="AG801" s="1060"/>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60"/>
      <c r="AD802" s="1060"/>
      <c r="AE802" s="1060"/>
      <c r="AF802" s="1060"/>
      <c r="AG802" s="1060"/>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60"/>
      <c r="AD803" s="1060"/>
      <c r="AE803" s="1060"/>
      <c r="AF803" s="1060"/>
      <c r="AG803" s="1060"/>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60"/>
      <c r="AD804" s="1060"/>
      <c r="AE804" s="1060"/>
      <c r="AF804" s="1060"/>
      <c r="AG804" s="1060"/>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60"/>
      <c r="AD805" s="1060"/>
      <c r="AE805" s="1060"/>
      <c r="AF805" s="1060"/>
      <c r="AG805" s="1060"/>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60"/>
      <c r="AD806" s="1060"/>
      <c r="AE806" s="1060"/>
      <c r="AF806" s="1060"/>
      <c r="AG806" s="1060"/>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60"/>
      <c r="AD807" s="1060"/>
      <c r="AE807" s="1060"/>
      <c r="AF807" s="1060"/>
      <c r="AG807" s="1060"/>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60"/>
      <c r="AD808" s="1060"/>
      <c r="AE808" s="1060"/>
      <c r="AF808" s="1060"/>
      <c r="AG808" s="1060"/>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60"/>
      <c r="AD809" s="1060"/>
      <c r="AE809" s="1060"/>
      <c r="AF809" s="1060"/>
      <c r="AG809" s="1060"/>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60"/>
      <c r="AD810" s="1060"/>
      <c r="AE810" s="1060"/>
      <c r="AF810" s="1060"/>
      <c r="AG810" s="1060"/>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60"/>
      <c r="AD811" s="1060"/>
      <c r="AE811" s="1060"/>
      <c r="AF811" s="1060"/>
      <c r="AG811" s="1060"/>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60"/>
      <c r="AD812" s="1060"/>
      <c r="AE812" s="1060"/>
      <c r="AF812" s="1060"/>
      <c r="AG812" s="1060"/>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60"/>
      <c r="AD813" s="1060"/>
      <c r="AE813" s="1060"/>
      <c r="AF813" s="1060"/>
      <c r="AG813" s="1060"/>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60"/>
      <c r="AD814" s="1060"/>
      <c r="AE814" s="1060"/>
      <c r="AF814" s="1060"/>
      <c r="AG814" s="1060"/>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60"/>
      <c r="AD815" s="1060"/>
      <c r="AE815" s="1060"/>
      <c r="AF815" s="1060"/>
      <c r="AG815" s="1060"/>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60"/>
      <c r="AD816" s="1060"/>
      <c r="AE816" s="1060"/>
      <c r="AF816" s="1060"/>
      <c r="AG816" s="1060"/>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60"/>
      <c r="AD817" s="1060"/>
      <c r="AE817" s="1060"/>
      <c r="AF817" s="1060"/>
      <c r="AG817" s="1060"/>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60"/>
      <c r="AD818" s="1060"/>
      <c r="AE818" s="1060"/>
      <c r="AF818" s="1060"/>
      <c r="AG818" s="1060"/>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60"/>
      <c r="AD819" s="1060"/>
      <c r="AE819" s="1060"/>
      <c r="AF819" s="1060"/>
      <c r="AG819" s="1060"/>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60"/>
      <c r="AD820" s="1060"/>
      <c r="AE820" s="1060"/>
      <c r="AF820" s="1060"/>
      <c r="AG820" s="1060"/>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60"/>
      <c r="AD821" s="1060"/>
      <c r="AE821" s="1060"/>
      <c r="AF821" s="1060"/>
      <c r="AG821" s="1060"/>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60"/>
      <c r="AD822" s="1060"/>
      <c r="AE822" s="1060"/>
      <c r="AF822" s="1060"/>
      <c r="AG822" s="1060"/>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60"/>
      <c r="AD823" s="1060"/>
      <c r="AE823" s="1060"/>
      <c r="AF823" s="1060"/>
      <c r="AG823" s="1060"/>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60"/>
      <c r="AD824" s="1060"/>
      <c r="AE824" s="1060"/>
      <c r="AF824" s="1060"/>
      <c r="AG824" s="1060"/>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60"/>
      <c r="AD825" s="1060"/>
      <c r="AE825" s="1060"/>
      <c r="AF825" s="1060"/>
      <c r="AG825" s="1060"/>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2" t="s">
        <v>297</v>
      </c>
      <c r="K828" s="367"/>
      <c r="L828" s="367"/>
      <c r="M828" s="367"/>
      <c r="N828" s="367"/>
      <c r="O828" s="367"/>
      <c r="P828" s="253" t="s">
        <v>27</v>
      </c>
      <c r="Q828" s="253"/>
      <c r="R828" s="253"/>
      <c r="S828" s="253"/>
      <c r="T828" s="253"/>
      <c r="U828" s="253"/>
      <c r="V828" s="253"/>
      <c r="W828" s="253"/>
      <c r="X828" s="253"/>
      <c r="Y828" s="368" t="s">
        <v>353</v>
      </c>
      <c r="Z828" s="369"/>
      <c r="AA828" s="369"/>
      <c r="AB828" s="369"/>
      <c r="AC828" s="152" t="s">
        <v>338</v>
      </c>
      <c r="AD828" s="152"/>
      <c r="AE828" s="152"/>
      <c r="AF828" s="152"/>
      <c r="AG828" s="152"/>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60"/>
      <c r="AD829" s="1060"/>
      <c r="AE829" s="1060"/>
      <c r="AF829" s="1060"/>
      <c r="AG829" s="1060"/>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60"/>
      <c r="AD830" s="1060"/>
      <c r="AE830" s="1060"/>
      <c r="AF830" s="1060"/>
      <c r="AG830" s="1060"/>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60"/>
      <c r="AD831" s="1060"/>
      <c r="AE831" s="1060"/>
      <c r="AF831" s="1060"/>
      <c r="AG831" s="1060"/>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60"/>
      <c r="AD832" s="1060"/>
      <c r="AE832" s="1060"/>
      <c r="AF832" s="1060"/>
      <c r="AG832" s="1060"/>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60"/>
      <c r="AD833" s="1060"/>
      <c r="AE833" s="1060"/>
      <c r="AF833" s="1060"/>
      <c r="AG833" s="1060"/>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60"/>
      <c r="AD834" s="1060"/>
      <c r="AE834" s="1060"/>
      <c r="AF834" s="1060"/>
      <c r="AG834" s="1060"/>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60"/>
      <c r="AD835" s="1060"/>
      <c r="AE835" s="1060"/>
      <c r="AF835" s="1060"/>
      <c r="AG835" s="1060"/>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60"/>
      <c r="AD836" s="1060"/>
      <c r="AE836" s="1060"/>
      <c r="AF836" s="1060"/>
      <c r="AG836" s="1060"/>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60"/>
      <c r="AD837" s="1060"/>
      <c r="AE837" s="1060"/>
      <c r="AF837" s="1060"/>
      <c r="AG837" s="1060"/>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60"/>
      <c r="AD838" s="1060"/>
      <c r="AE838" s="1060"/>
      <c r="AF838" s="1060"/>
      <c r="AG838" s="1060"/>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60"/>
      <c r="AD839" s="1060"/>
      <c r="AE839" s="1060"/>
      <c r="AF839" s="1060"/>
      <c r="AG839" s="1060"/>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60"/>
      <c r="AD840" s="1060"/>
      <c r="AE840" s="1060"/>
      <c r="AF840" s="1060"/>
      <c r="AG840" s="1060"/>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60"/>
      <c r="AD841" s="1060"/>
      <c r="AE841" s="1060"/>
      <c r="AF841" s="1060"/>
      <c r="AG841" s="1060"/>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60"/>
      <c r="AD842" s="1060"/>
      <c r="AE842" s="1060"/>
      <c r="AF842" s="1060"/>
      <c r="AG842" s="1060"/>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60"/>
      <c r="AD843" s="1060"/>
      <c r="AE843" s="1060"/>
      <c r="AF843" s="1060"/>
      <c r="AG843" s="1060"/>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60"/>
      <c r="AD844" s="1060"/>
      <c r="AE844" s="1060"/>
      <c r="AF844" s="1060"/>
      <c r="AG844" s="1060"/>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60"/>
      <c r="AD845" s="1060"/>
      <c r="AE845" s="1060"/>
      <c r="AF845" s="1060"/>
      <c r="AG845" s="1060"/>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60"/>
      <c r="AD846" s="1060"/>
      <c r="AE846" s="1060"/>
      <c r="AF846" s="1060"/>
      <c r="AG846" s="1060"/>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60"/>
      <c r="AD847" s="1060"/>
      <c r="AE847" s="1060"/>
      <c r="AF847" s="1060"/>
      <c r="AG847" s="1060"/>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60"/>
      <c r="AD848" s="1060"/>
      <c r="AE848" s="1060"/>
      <c r="AF848" s="1060"/>
      <c r="AG848" s="1060"/>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60"/>
      <c r="AD849" s="1060"/>
      <c r="AE849" s="1060"/>
      <c r="AF849" s="1060"/>
      <c r="AG849" s="1060"/>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60"/>
      <c r="AD850" s="1060"/>
      <c r="AE850" s="1060"/>
      <c r="AF850" s="1060"/>
      <c r="AG850" s="1060"/>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60"/>
      <c r="AD851" s="1060"/>
      <c r="AE851" s="1060"/>
      <c r="AF851" s="1060"/>
      <c r="AG851" s="1060"/>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60"/>
      <c r="AD852" s="1060"/>
      <c r="AE852" s="1060"/>
      <c r="AF852" s="1060"/>
      <c r="AG852" s="1060"/>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60"/>
      <c r="AD853" s="1060"/>
      <c r="AE853" s="1060"/>
      <c r="AF853" s="1060"/>
      <c r="AG853" s="1060"/>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60"/>
      <c r="AD854" s="1060"/>
      <c r="AE854" s="1060"/>
      <c r="AF854" s="1060"/>
      <c r="AG854" s="1060"/>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60"/>
      <c r="AD855" s="1060"/>
      <c r="AE855" s="1060"/>
      <c r="AF855" s="1060"/>
      <c r="AG855" s="1060"/>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60"/>
      <c r="AD856" s="1060"/>
      <c r="AE856" s="1060"/>
      <c r="AF856" s="1060"/>
      <c r="AG856" s="1060"/>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60"/>
      <c r="AD857" s="1060"/>
      <c r="AE857" s="1060"/>
      <c r="AF857" s="1060"/>
      <c r="AG857" s="1060"/>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60"/>
      <c r="AD858" s="1060"/>
      <c r="AE858" s="1060"/>
      <c r="AF858" s="1060"/>
      <c r="AG858" s="1060"/>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2" t="s">
        <v>297</v>
      </c>
      <c r="K861" s="367"/>
      <c r="L861" s="367"/>
      <c r="M861" s="367"/>
      <c r="N861" s="367"/>
      <c r="O861" s="367"/>
      <c r="P861" s="253" t="s">
        <v>27</v>
      </c>
      <c r="Q861" s="253"/>
      <c r="R861" s="253"/>
      <c r="S861" s="253"/>
      <c r="T861" s="253"/>
      <c r="U861" s="253"/>
      <c r="V861" s="253"/>
      <c r="W861" s="253"/>
      <c r="X861" s="253"/>
      <c r="Y861" s="368" t="s">
        <v>353</v>
      </c>
      <c r="Z861" s="369"/>
      <c r="AA861" s="369"/>
      <c r="AB861" s="369"/>
      <c r="AC861" s="152" t="s">
        <v>338</v>
      </c>
      <c r="AD861" s="152"/>
      <c r="AE861" s="152"/>
      <c r="AF861" s="152"/>
      <c r="AG861" s="152"/>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60"/>
      <c r="AD862" s="1060"/>
      <c r="AE862" s="1060"/>
      <c r="AF862" s="1060"/>
      <c r="AG862" s="1060"/>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60"/>
      <c r="AD863" s="1060"/>
      <c r="AE863" s="1060"/>
      <c r="AF863" s="1060"/>
      <c r="AG863" s="1060"/>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60"/>
      <c r="AD864" s="1060"/>
      <c r="AE864" s="1060"/>
      <c r="AF864" s="1060"/>
      <c r="AG864" s="1060"/>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60"/>
      <c r="AD865" s="1060"/>
      <c r="AE865" s="1060"/>
      <c r="AF865" s="1060"/>
      <c r="AG865" s="1060"/>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60"/>
      <c r="AD866" s="1060"/>
      <c r="AE866" s="1060"/>
      <c r="AF866" s="1060"/>
      <c r="AG866" s="1060"/>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60"/>
      <c r="AD867" s="1060"/>
      <c r="AE867" s="1060"/>
      <c r="AF867" s="1060"/>
      <c r="AG867" s="1060"/>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60"/>
      <c r="AD868" s="1060"/>
      <c r="AE868" s="1060"/>
      <c r="AF868" s="1060"/>
      <c r="AG868" s="1060"/>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60"/>
      <c r="AD869" s="1060"/>
      <c r="AE869" s="1060"/>
      <c r="AF869" s="1060"/>
      <c r="AG869" s="1060"/>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60"/>
      <c r="AD870" s="1060"/>
      <c r="AE870" s="1060"/>
      <c r="AF870" s="1060"/>
      <c r="AG870" s="1060"/>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60"/>
      <c r="AD871" s="1060"/>
      <c r="AE871" s="1060"/>
      <c r="AF871" s="1060"/>
      <c r="AG871" s="1060"/>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60"/>
      <c r="AD872" s="1060"/>
      <c r="AE872" s="1060"/>
      <c r="AF872" s="1060"/>
      <c r="AG872" s="1060"/>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60"/>
      <c r="AD873" s="1060"/>
      <c r="AE873" s="1060"/>
      <c r="AF873" s="1060"/>
      <c r="AG873" s="1060"/>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60"/>
      <c r="AD874" s="1060"/>
      <c r="AE874" s="1060"/>
      <c r="AF874" s="1060"/>
      <c r="AG874" s="1060"/>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60"/>
      <c r="AD875" s="1060"/>
      <c r="AE875" s="1060"/>
      <c r="AF875" s="1060"/>
      <c r="AG875" s="1060"/>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60"/>
      <c r="AD876" s="1060"/>
      <c r="AE876" s="1060"/>
      <c r="AF876" s="1060"/>
      <c r="AG876" s="1060"/>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60"/>
      <c r="AD877" s="1060"/>
      <c r="AE877" s="1060"/>
      <c r="AF877" s="1060"/>
      <c r="AG877" s="1060"/>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60"/>
      <c r="AD878" s="1060"/>
      <c r="AE878" s="1060"/>
      <c r="AF878" s="1060"/>
      <c r="AG878" s="1060"/>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60"/>
      <c r="AD879" s="1060"/>
      <c r="AE879" s="1060"/>
      <c r="AF879" s="1060"/>
      <c r="AG879" s="1060"/>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60"/>
      <c r="AD880" s="1060"/>
      <c r="AE880" s="1060"/>
      <c r="AF880" s="1060"/>
      <c r="AG880" s="1060"/>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60"/>
      <c r="AD881" s="1060"/>
      <c r="AE881" s="1060"/>
      <c r="AF881" s="1060"/>
      <c r="AG881" s="1060"/>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60"/>
      <c r="AD882" s="1060"/>
      <c r="AE882" s="1060"/>
      <c r="AF882" s="1060"/>
      <c r="AG882" s="1060"/>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60"/>
      <c r="AD883" s="1060"/>
      <c r="AE883" s="1060"/>
      <c r="AF883" s="1060"/>
      <c r="AG883" s="1060"/>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60"/>
      <c r="AD884" s="1060"/>
      <c r="AE884" s="1060"/>
      <c r="AF884" s="1060"/>
      <c r="AG884" s="1060"/>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60"/>
      <c r="AD885" s="1060"/>
      <c r="AE885" s="1060"/>
      <c r="AF885" s="1060"/>
      <c r="AG885" s="1060"/>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60"/>
      <c r="AD886" s="1060"/>
      <c r="AE886" s="1060"/>
      <c r="AF886" s="1060"/>
      <c r="AG886" s="1060"/>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60"/>
      <c r="AD887" s="1060"/>
      <c r="AE887" s="1060"/>
      <c r="AF887" s="1060"/>
      <c r="AG887" s="1060"/>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60"/>
      <c r="AD888" s="1060"/>
      <c r="AE888" s="1060"/>
      <c r="AF888" s="1060"/>
      <c r="AG888" s="1060"/>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60"/>
      <c r="AD889" s="1060"/>
      <c r="AE889" s="1060"/>
      <c r="AF889" s="1060"/>
      <c r="AG889" s="1060"/>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60"/>
      <c r="AD890" s="1060"/>
      <c r="AE890" s="1060"/>
      <c r="AF890" s="1060"/>
      <c r="AG890" s="1060"/>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60"/>
      <c r="AD891" s="1060"/>
      <c r="AE891" s="1060"/>
      <c r="AF891" s="1060"/>
      <c r="AG891" s="1060"/>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2" t="s">
        <v>297</v>
      </c>
      <c r="K894" s="367"/>
      <c r="L894" s="367"/>
      <c r="M894" s="367"/>
      <c r="N894" s="367"/>
      <c r="O894" s="367"/>
      <c r="P894" s="253" t="s">
        <v>27</v>
      </c>
      <c r="Q894" s="253"/>
      <c r="R894" s="253"/>
      <c r="S894" s="253"/>
      <c r="T894" s="253"/>
      <c r="U894" s="253"/>
      <c r="V894" s="253"/>
      <c r="W894" s="253"/>
      <c r="X894" s="253"/>
      <c r="Y894" s="368" t="s">
        <v>353</v>
      </c>
      <c r="Z894" s="369"/>
      <c r="AA894" s="369"/>
      <c r="AB894" s="369"/>
      <c r="AC894" s="152" t="s">
        <v>338</v>
      </c>
      <c r="AD894" s="152"/>
      <c r="AE894" s="152"/>
      <c r="AF894" s="152"/>
      <c r="AG894" s="152"/>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60"/>
      <c r="AD895" s="1060"/>
      <c r="AE895" s="1060"/>
      <c r="AF895" s="1060"/>
      <c r="AG895" s="1060"/>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60"/>
      <c r="AD896" s="1060"/>
      <c r="AE896" s="1060"/>
      <c r="AF896" s="1060"/>
      <c r="AG896" s="1060"/>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60"/>
      <c r="AD897" s="1060"/>
      <c r="AE897" s="1060"/>
      <c r="AF897" s="1060"/>
      <c r="AG897" s="1060"/>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60"/>
      <c r="AD898" s="1060"/>
      <c r="AE898" s="1060"/>
      <c r="AF898" s="1060"/>
      <c r="AG898" s="1060"/>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60"/>
      <c r="AD899" s="1060"/>
      <c r="AE899" s="1060"/>
      <c r="AF899" s="1060"/>
      <c r="AG899" s="1060"/>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60"/>
      <c r="AD900" s="1060"/>
      <c r="AE900" s="1060"/>
      <c r="AF900" s="1060"/>
      <c r="AG900" s="1060"/>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60"/>
      <c r="AD901" s="1060"/>
      <c r="AE901" s="1060"/>
      <c r="AF901" s="1060"/>
      <c r="AG901" s="1060"/>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60"/>
      <c r="AD902" s="1060"/>
      <c r="AE902" s="1060"/>
      <c r="AF902" s="1060"/>
      <c r="AG902" s="1060"/>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60"/>
      <c r="AD903" s="1060"/>
      <c r="AE903" s="1060"/>
      <c r="AF903" s="1060"/>
      <c r="AG903" s="1060"/>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60"/>
      <c r="AD904" s="1060"/>
      <c r="AE904" s="1060"/>
      <c r="AF904" s="1060"/>
      <c r="AG904" s="1060"/>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60"/>
      <c r="AD905" s="1060"/>
      <c r="AE905" s="1060"/>
      <c r="AF905" s="1060"/>
      <c r="AG905" s="1060"/>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60"/>
      <c r="AD906" s="1060"/>
      <c r="AE906" s="1060"/>
      <c r="AF906" s="1060"/>
      <c r="AG906" s="1060"/>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60"/>
      <c r="AD907" s="1060"/>
      <c r="AE907" s="1060"/>
      <c r="AF907" s="1060"/>
      <c r="AG907" s="1060"/>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60"/>
      <c r="AD908" s="1060"/>
      <c r="AE908" s="1060"/>
      <c r="AF908" s="1060"/>
      <c r="AG908" s="1060"/>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60"/>
      <c r="AD909" s="1060"/>
      <c r="AE909" s="1060"/>
      <c r="AF909" s="1060"/>
      <c r="AG909" s="1060"/>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60"/>
      <c r="AD910" s="1060"/>
      <c r="AE910" s="1060"/>
      <c r="AF910" s="1060"/>
      <c r="AG910" s="1060"/>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60"/>
      <c r="AD911" s="1060"/>
      <c r="AE911" s="1060"/>
      <c r="AF911" s="1060"/>
      <c r="AG911" s="1060"/>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60"/>
      <c r="AD912" s="1060"/>
      <c r="AE912" s="1060"/>
      <c r="AF912" s="1060"/>
      <c r="AG912" s="1060"/>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60"/>
      <c r="AD913" s="1060"/>
      <c r="AE913" s="1060"/>
      <c r="AF913" s="1060"/>
      <c r="AG913" s="1060"/>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60"/>
      <c r="AD914" s="1060"/>
      <c r="AE914" s="1060"/>
      <c r="AF914" s="1060"/>
      <c r="AG914" s="1060"/>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60"/>
      <c r="AD915" s="1060"/>
      <c r="AE915" s="1060"/>
      <c r="AF915" s="1060"/>
      <c r="AG915" s="1060"/>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60"/>
      <c r="AD916" s="1060"/>
      <c r="AE916" s="1060"/>
      <c r="AF916" s="1060"/>
      <c r="AG916" s="1060"/>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60"/>
      <c r="AD917" s="1060"/>
      <c r="AE917" s="1060"/>
      <c r="AF917" s="1060"/>
      <c r="AG917" s="1060"/>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60"/>
      <c r="AD918" s="1060"/>
      <c r="AE918" s="1060"/>
      <c r="AF918" s="1060"/>
      <c r="AG918" s="1060"/>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60"/>
      <c r="AD919" s="1060"/>
      <c r="AE919" s="1060"/>
      <c r="AF919" s="1060"/>
      <c r="AG919" s="1060"/>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60"/>
      <c r="AD920" s="1060"/>
      <c r="AE920" s="1060"/>
      <c r="AF920" s="1060"/>
      <c r="AG920" s="1060"/>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60"/>
      <c r="AD921" s="1060"/>
      <c r="AE921" s="1060"/>
      <c r="AF921" s="1060"/>
      <c r="AG921" s="1060"/>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60"/>
      <c r="AD922" s="1060"/>
      <c r="AE922" s="1060"/>
      <c r="AF922" s="1060"/>
      <c r="AG922" s="1060"/>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60"/>
      <c r="AD923" s="1060"/>
      <c r="AE923" s="1060"/>
      <c r="AF923" s="1060"/>
      <c r="AG923" s="1060"/>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60"/>
      <c r="AD924" s="1060"/>
      <c r="AE924" s="1060"/>
      <c r="AF924" s="1060"/>
      <c r="AG924" s="1060"/>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2" t="s">
        <v>297</v>
      </c>
      <c r="K927" s="367"/>
      <c r="L927" s="367"/>
      <c r="M927" s="367"/>
      <c r="N927" s="367"/>
      <c r="O927" s="367"/>
      <c r="P927" s="253" t="s">
        <v>27</v>
      </c>
      <c r="Q927" s="253"/>
      <c r="R927" s="253"/>
      <c r="S927" s="253"/>
      <c r="T927" s="253"/>
      <c r="U927" s="253"/>
      <c r="V927" s="253"/>
      <c r="W927" s="253"/>
      <c r="X927" s="253"/>
      <c r="Y927" s="368" t="s">
        <v>353</v>
      </c>
      <c r="Z927" s="369"/>
      <c r="AA927" s="369"/>
      <c r="AB927" s="369"/>
      <c r="AC927" s="152" t="s">
        <v>338</v>
      </c>
      <c r="AD927" s="152"/>
      <c r="AE927" s="152"/>
      <c r="AF927" s="152"/>
      <c r="AG927" s="152"/>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9">
        <v>1</v>
      </c>
      <c r="B928" s="1059">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60"/>
      <c r="AD928" s="1060"/>
      <c r="AE928" s="1060"/>
      <c r="AF928" s="1060"/>
      <c r="AG928" s="1060"/>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60"/>
      <c r="AD929" s="1060"/>
      <c r="AE929" s="1060"/>
      <c r="AF929" s="1060"/>
      <c r="AG929" s="1060"/>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60"/>
      <c r="AD930" s="1060"/>
      <c r="AE930" s="1060"/>
      <c r="AF930" s="1060"/>
      <c r="AG930" s="1060"/>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60"/>
      <c r="AD931" s="1060"/>
      <c r="AE931" s="1060"/>
      <c r="AF931" s="1060"/>
      <c r="AG931" s="1060"/>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60"/>
      <c r="AD932" s="1060"/>
      <c r="AE932" s="1060"/>
      <c r="AF932" s="1060"/>
      <c r="AG932" s="1060"/>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60"/>
      <c r="AD933" s="1060"/>
      <c r="AE933" s="1060"/>
      <c r="AF933" s="1060"/>
      <c r="AG933" s="1060"/>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60"/>
      <c r="AD934" s="1060"/>
      <c r="AE934" s="1060"/>
      <c r="AF934" s="1060"/>
      <c r="AG934" s="1060"/>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60"/>
      <c r="AD935" s="1060"/>
      <c r="AE935" s="1060"/>
      <c r="AF935" s="1060"/>
      <c r="AG935" s="1060"/>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60"/>
      <c r="AD936" s="1060"/>
      <c r="AE936" s="1060"/>
      <c r="AF936" s="1060"/>
      <c r="AG936" s="1060"/>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60"/>
      <c r="AD937" s="1060"/>
      <c r="AE937" s="1060"/>
      <c r="AF937" s="1060"/>
      <c r="AG937" s="1060"/>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60"/>
      <c r="AD938" s="1060"/>
      <c r="AE938" s="1060"/>
      <c r="AF938" s="1060"/>
      <c r="AG938" s="1060"/>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60"/>
      <c r="AD939" s="1060"/>
      <c r="AE939" s="1060"/>
      <c r="AF939" s="1060"/>
      <c r="AG939" s="1060"/>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60"/>
      <c r="AD940" s="1060"/>
      <c r="AE940" s="1060"/>
      <c r="AF940" s="1060"/>
      <c r="AG940" s="1060"/>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60"/>
      <c r="AD941" s="1060"/>
      <c r="AE941" s="1060"/>
      <c r="AF941" s="1060"/>
      <c r="AG941" s="1060"/>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60"/>
      <c r="AD942" s="1060"/>
      <c r="AE942" s="1060"/>
      <c r="AF942" s="1060"/>
      <c r="AG942" s="1060"/>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60"/>
      <c r="AD943" s="1060"/>
      <c r="AE943" s="1060"/>
      <c r="AF943" s="1060"/>
      <c r="AG943" s="1060"/>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60"/>
      <c r="AD944" s="1060"/>
      <c r="AE944" s="1060"/>
      <c r="AF944" s="1060"/>
      <c r="AG944" s="1060"/>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60"/>
      <c r="AD945" s="1060"/>
      <c r="AE945" s="1060"/>
      <c r="AF945" s="1060"/>
      <c r="AG945" s="1060"/>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60"/>
      <c r="AD946" s="1060"/>
      <c r="AE946" s="1060"/>
      <c r="AF946" s="1060"/>
      <c r="AG946" s="1060"/>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60"/>
      <c r="AD947" s="1060"/>
      <c r="AE947" s="1060"/>
      <c r="AF947" s="1060"/>
      <c r="AG947" s="1060"/>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60"/>
      <c r="AD948" s="1060"/>
      <c r="AE948" s="1060"/>
      <c r="AF948" s="1060"/>
      <c r="AG948" s="1060"/>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60"/>
      <c r="AD949" s="1060"/>
      <c r="AE949" s="1060"/>
      <c r="AF949" s="1060"/>
      <c r="AG949" s="1060"/>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60"/>
      <c r="AD950" s="1060"/>
      <c r="AE950" s="1060"/>
      <c r="AF950" s="1060"/>
      <c r="AG950" s="1060"/>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60"/>
      <c r="AD951" s="1060"/>
      <c r="AE951" s="1060"/>
      <c r="AF951" s="1060"/>
      <c r="AG951" s="1060"/>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60"/>
      <c r="AD952" s="1060"/>
      <c r="AE952" s="1060"/>
      <c r="AF952" s="1060"/>
      <c r="AG952" s="1060"/>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60"/>
      <c r="AD953" s="1060"/>
      <c r="AE953" s="1060"/>
      <c r="AF953" s="1060"/>
      <c r="AG953" s="1060"/>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60"/>
      <c r="AD954" s="1060"/>
      <c r="AE954" s="1060"/>
      <c r="AF954" s="1060"/>
      <c r="AG954" s="1060"/>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60"/>
      <c r="AD955" s="1060"/>
      <c r="AE955" s="1060"/>
      <c r="AF955" s="1060"/>
      <c r="AG955" s="1060"/>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60"/>
      <c r="AD956" s="1060"/>
      <c r="AE956" s="1060"/>
      <c r="AF956" s="1060"/>
      <c r="AG956" s="1060"/>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60"/>
      <c r="AD957" s="1060"/>
      <c r="AE957" s="1060"/>
      <c r="AF957" s="1060"/>
      <c r="AG957" s="1060"/>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2" t="s">
        <v>297</v>
      </c>
      <c r="K960" s="367"/>
      <c r="L960" s="367"/>
      <c r="M960" s="367"/>
      <c r="N960" s="367"/>
      <c r="O960" s="367"/>
      <c r="P960" s="253" t="s">
        <v>27</v>
      </c>
      <c r="Q960" s="253"/>
      <c r="R960" s="253"/>
      <c r="S960" s="253"/>
      <c r="T960" s="253"/>
      <c r="U960" s="253"/>
      <c r="V960" s="253"/>
      <c r="W960" s="253"/>
      <c r="X960" s="253"/>
      <c r="Y960" s="368" t="s">
        <v>353</v>
      </c>
      <c r="Z960" s="369"/>
      <c r="AA960" s="369"/>
      <c r="AB960" s="369"/>
      <c r="AC960" s="152" t="s">
        <v>338</v>
      </c>
      <c r="AD960" s="152"/>
      <c r="AE960" s="152"/>
      <c r="AF960" s="152"/>
      <c r="AG960" s="152"/>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60"/>
      <c r="AD961" s="1060"/>
      <c r="AE961" s="1060"/>
      <c r="AF961" s="1060"/>
      <c r="AG961" s="1060"/>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60"/>
      <c r="AD962" s="1060"/>
      <c r="AE962" s="1060"/>
      <c r="AF962" s="1060"/>
      <c r="AG962" s="1060"/>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60"/>
      <c r="AD963" s="1060"/>
      <c r="AE963" s="1060"/>
      <c r="AF963" s="1060"/>
      <c r="AG963" s="1060"/>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60"/>
      <c r="AD964" s="1060"/>
      <c r="AE964" s="1060"/>
      <c r="AF964" s="1060"/>
      <c r="AG964" s="1060"/>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60"/>
      <c r="AD965" s="1060"/>
      <c r="AE965" s="1060"/>
      <c r="AF965" s="1060"/>
      <c r="AG965" s="1060"/>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60"/>
      <c r="AD966" s="1060"/>
      <c r="AE966" s="1060"/>
      <c r="AF966" s="1060"/>
      <c r="AG966" s="1060"/>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60"/>
      <c r="AD967" s="1060"/>
      <c r="AE967" s="1060"/>
      <c r="AF967" s="1060"/>
      <c r="AG967" s="1060"/>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60"/>
      <c r="AD968" s="1060"/>
      <c r="AE968" s="1060"/>
      <c r="AF968" s="1060"/>
      <c r="AG968" s="1060"/>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60"/>
      <c r="AD969" s="1060"/>
      <c r="AE969" s="1060"/>
      <c r="AF969" s="1060"/>
      <c r="AG969" s="1060"/>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60"/>
      <c r="AD970" s="1060"/>
      <c r="AE970" s="1060"/>
      <c r="AF970" s="1060"/>
      <c r="AG970" s="1060"/>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60"/>
      <c r="AD971" s="1060"/>
      <c r="AE971" s="1060"/>
      <c r="AF971" s="1060"/>
      <c r="AG971" s="1060"/>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60"/>
      <c r="AD972" s="1060"/>
      <c r="AE972" s="1060"/>
      <c r="AF972" s="1060"/>
      <c r="AG972" s="1060"/>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60"/>
      <c r="AD973" s="1060"/>
      <c r="AE973" s="1060"/>
      <c r="AF973" s="1060"/>
      <c r="AG973" s="1060"/>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60"/>
      <c r="AD974" s="1060"/>
      <c r="AE974" s="1060"/>
      <c r="AF974" s="1060"/>
      <c r="AG974" s="1060"/>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60"/>
      <c r="AD975" s="1060"/>
      <c r="AE975" s="1060"/>
      <c r="AF975" s="1060"/>
      <c r="AG975" s="1060"/>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60"/>
      <c r="AD976" s="1060"/>
      <c r="AE976" s="1060"/>
      <c r="AF976" s="1060"/>
      <c r="AG976" s="1060"/>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60"/>
      <c r="AD977" s="1060"/>
      <c r="AE977" s="1060"/>
      <c r="AF977" s="1060"/>
      <c r="AG977" s="1060"/>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60"/>
      <c r="AD978" s="1060"/>
      <c r="AE978" s="1060"/>
      <c r="AF978" s="1060"/>
      <c r="AG978" s="1060"/>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60"/>
      <c r="AD979" s="1060"/>
      <c r="AE979" s="1060"/>
      <c r="AF979" s="1060"/>
      <c r="AG979" s="1060"/>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60"/>
      <c r="AD980" s="1060"/>
      <c r="AE980" s="1060"/>
      <c r="AF980" s="1060"/>
      <c r="AG980" s="1060"/>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60"/>
      <c r="AD981" s="1060"/>
      <c r="AE981" s="1060"/>
      <c r="AF981" s="1060"/>
      <c r="AG981" s="1060"/>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60"/>
      <c r="AD982" s="1060"/>
      <c r="AE982" s="1060"/>
      <c r="AF982" s="1060"/>
      <c r="AG982" s="1060"/>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60"/>
      <c r="AD983" s="1060"/>
      <c r="AE983" s="1060"/>
      <c r="AF983" s="1060"/>
      <c r="AG983" s="1060"/>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60"/>
      <c r="AD984" s="1060"/>
      <c r="AE984" s="1060"/>
      <c r="AF984" s="1060"/>
      <c r="AG984" s="1060"/>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60"/>
      <c r="AD985" s="1060"/>
      <c r="AE985" s="1060"/>
      <c r="AF985" s="1060"/>
      <c r="AG985" s="1060"/>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60"/>
      <c r="AD986" s="1060"/>
      <c r="AE986" s="1060"/>
      <c r="AF986" s="1060"/>
      <c r="AG986" s="1060"/>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60"/>
      <c r="AD987" s="1060"/>
      <c r="AE987" s="1060"/>
      <c r="AF987" s="1060"/>
      <c r="AG987" s="1060"/>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60"/>
      <c r="AD988" s="1060"/>
      <c r="AE988" s="1060"/>
      <c r="AF988" s="1060"/>
      <c r="AG988" s="1060"/>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60"/>
      <c r="AD989" s="1060"/>
      <c r="AE989" s="1060"/>
      <c r="AF989" s="1060"/>
      <c r="AG989" s="1060"/>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60"/>
      <c r="AD990" s="1060"/>
      <c r="AE990" s="1060"/>
      <c r="AF990" s="1060"/>
      <c r="AG990" s="1060"/>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2" t="s">
        <v>297</v>
      </c>
      <c r="K993" s="367"/>
      <c r="L993" s="367"/>
      <c r="M993" s="367"/>
      <c r="N993" s="367"/>
      <c r="O993" s="367"/>
      <c r="P993" s="253" t="s">
        <v>27</v>
      </c>
      <c r="Q993" s="253"/>
      <c r="R993" s="253"/>
      <c r="S993" s="253"/>
      <c r="T993" s="253"/>
      <c r="U993" s="253"/>
      <c r="V993" s="253"/>
      <c r="W993" s="253"/>
      <c r="X993" s="253"/>
      <c r="Y993" s="368" t="s">
        <v>353</v>
      </c>
      <c r="Z993" s="369"/>
      <c r="AA993" s="369"/>
      <c r="AB993" s="369"/>
      <c r="AC993" s="152" t="s">
        <v>338</v>
      </c>
      <c r="AD993" s="152"/>
      <c r="AE993" s="152"/>
      <c r="AF993" s="152"/>
      <c r="AG993" s="152"/>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60"/>
      <c r="AD994" s="1060"/>
      <c r="AE994" s="1060"/>
      <c r="AF994" s="1060"/>
      <c r="AG994" s="1060"/>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60"/>
      <c r="AD995" s="1060"/>
      <c r="AE995" s="1060"/>
      <c r="AF995" s="1060"/>
      <c r="AG995" s="1060"/>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60"/>
      <c r="AD996" s="1060"/>
      <c r="AE996" s="1060"/>
      <c r="AF996" s="1060"/>
      <c r="AG996" s="1060"/>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60"/>
      <c r="AD997" s="1060"/>
      <c r="AE997" s="1060"/>
      <c r="AF997" s="1060"/>
      <c r="AG997" s="1060"/>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60"/>
      <c r="AD998" s="1060"/>
      <c r="AE998" s="1060"/>
      <c r="AF998" s="1060"/>
      <c r="AG998" s="1060"/>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60"/>
      <c r="AD999" s="1060"/>
      <c r="AE999" s="1060"/>
      <c r="AF999" s="1060"/>
      <c r="AG999" s="1060"/>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60"/>
      <c r="AD1000" s="1060"/>
      <c r="AE1000" s="1060"/>
      <c r="AF1000" s="1060"/>
      <c r="AG1000" s="1060"/>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60"/>
      <c r="AD1001" s="1060"/>
      <c r="AE1001" s="1060"/>
      <c r="AF1001" s="1060"/>
      <c r="AG1001" s="1060"/>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60"/>
      <c r="AD1002" s="1060"/>
      <c r="AE1002" s="1060"/>
      <c r="AF1002" s="1060"/>
      <c r="AG1002" s="1060"/>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60"/>
      <c r="AD1003" s="1060"/>
      <c r="AE1003" s="1060"/>
      <c r="AF1003" s="1060"/>
      <c r="AG1003" s="1060"/>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60"/>
      <c r="AD1004" s="1060"/>
      <c r="AE1004" s="1060"/>
      <c r="AF1004" s="1060"/>
      <c r="AG1004" s="1060"/>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60"/>
      <c r="AD1005" s="1060"/>
      <c r="AE1005" s="1060"/>
      <c r="AF1005" s="1060"/>
      <c r="AG1005" s="1060"/>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60"/>
      <c r="AD1006" s="1060"/>
      <c r="AE1006" s="1060"/>
      <c r="AF1006" s="1060"/>
      <c r="AG1006" s="1060"/>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60"/>
      <c r="AD1007" s="1060"/>
      <c r="AE1007" s="1060"/>
      <c r="AF1007" s="1060"/>
      <c r="AG1007" s="1060"/>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60"/>
      <c r="AD1008" s="1060"/>
      <c r="AE1008" s="1060"/>
      <c r="AF1008" s="1060"/>
      <c r="AG1008" s="1060"/>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60"/>
      <c r="AD1009" s="1060"/>
      <c r="AE1009" s="1060"/>
      <c r="AF1009" s="1060"/>
      <c r="AG1009" s="1060"/>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60"/>
      <c r="AD1010" s="1060"/>
      <c r="AE1010" s="1060"/>
      <c r="AF1010" s="1060"/>
      <c r="AG1010" s="1060"/>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60"/>
      <c r="AD1011" s="1060"/>
      <c r="AE1011" s="1060"/>
      <c r="AF1011" s="1060"/>
      <c r="AG1011" s="1060"/>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60"/>
      <c r="AD1012" s="1060"/>
      <c r="AE1012" s="1060"/>
      <c r="AF1012" s="1060"/>
      <c r="AG1012" s="1060"/>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60"/>
      <c r="AD1013" s="1060"/>
      <c r="AE1013" s="1060"/>
      <c r="AF1013" s="1060"/>
      <c r="AG1013" s="1060"/>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60"/>
      <c r="AD1014" s="1060"/>
      <c r="AE1014" s="1060"/>
      <c r="AF1014" s="1060"/>
      <c r="AG1014" s="1060"/>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60"/>
      <c r="AD1015" s="1060"/>
      <c r="AE1015" s="1060"/>
      <c r="AF1015" s="1060"/>
      <c r="AG1015" s="1060"/>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60"/>
      <c r="AD1016" s="1060"/>
      <c r="AE1016" s="1060"/>
      <c r="AF1016" s="1060"/>
      <c r="AG1016" s="1060"/>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60"/>
      <c r="AD1017" s="1060"/>
      <c r="AE1017" s="1060"/>
      <c r="AF1017" s="1060"/>
      <c r="AG1017" s="1060"/>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60"/>
      <c r="AD1018" s="1060"/>
      <c r="AE1018" s="1060"/>
      <c r="AF1018" s="1060"/>
      <c r="AG1018" s="1060"/>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60"/>
      <c r="AD1019" s="1060"/>
      <c r="AE1019" s="1060"/>
      <c r="AF1019" s="1060"/>
      <c r="AG1019" s="1060"/>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60"/>
      <c r="AD1020" s="1060"/>
      <c r="AE1020" s="1060"/>
      <c r="AF1020" s="1060"/>
      <c r="AG1020" s="1060"/>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60"/>
      <c r="AD1021" s="1060"/>
      <c r="AE1021" s="1060"/>
      <c r="AF1021" s="1060"/>
      <c r="AG1021" s="1060"/>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60"/>
      <c r="AD1022" s="1060"/>
      <c r="AE1022" s="1060"/>
      <c r="AF1022" s="1060"/>
      <c r="AG1022" s="1060"/>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60"/>
      <c r="AD1023" s="1060"/>
      <c r="AE1023" s="1060"/>
      <c r="AF1023" s="1060"/>
      <c r="AG1023" s="1060"/>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2" t="s">
        <v>297</v>
      </c>
      <c r="K1026" s="367"/>
      <c r="L1026" s="367"/>
      <c r="M1026" s="367"/>
      <c r="N1026" s="367"/>
      <c r="O1026" s="367"/>
      <c r="P1026" s="253" t="s">
        <v>27</v>
      </c>
      <c r="Q1026" s="253"/>
      <c r="R1026" s="253"/>
      <c r="S1026" s="253"/>
      <c r="T1026" s="253"/>
      <c r="U1026" s="253"/>
      <c r="V1026" s="253"/>
      <c r="W1026" s="253"/>
      <c r="X1026" s="253"/>
      <c r="Y1026" s="368" t="s">
        <v>353</v>
      </c>
      <c r="Z1026" s="369"/>
      <c r="AA1026" s="369"/>
      <c r="AB1026" s="369"/>
      <c r="AC1026" s="152" t="s">
        <v>338</v>
      </c>
      <c r="AD1026" s="152"/>
      <c r="AE1026" s="152"/>
      <c r="AF1026" s="152"/>
      <c r="AG1026" s="152"/>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60"/>
      <c r="AD1027" s="1060"/>
      <c r="AE1027" s="1060"/>
      <c r="AF1027" s="1060"/>
      <c r="AG1027" s="1060"/>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60"/>
      <c r="AD1028" s="1060"/>
      <c r="AE1028" s="1060"/>
      <c r="AF1028" s="1060"/>
      <c r="AG1028" s="1060"/>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60"/>
      <c r="AD1029" s="1060"/>
      <c r="AE1029" s="1060"/>
      <c r="AF1029" s="1060"/>
      <c r="AG1029" s="1060"/>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60"/>
      <c r="AD1030" s="1060"/>
      <c r="AE1030" s="1060"/>
      <c r="AF1030" s="1060"/>
      <c r="AG1030" s="1060"/>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60"/>
      <c r="AD1031" s="1060"/>
      <c r="AE1031" s="1060"/>
      <c r="AF1031" s="1060"/>
      <c r="AG1031" s="1060"/>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60"/>
      <c r="AD1032" s="1060"/>
      <c r="AE1032" s="1060"/>
      <c r="AF1032" s="1060"/>
      <c r="AG1032" s="1060"/>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60"/>
      <c r="AD1033" s="1060"/>
      <c r="AE1033" s="1060"/>
      <c r="AF1033" s="1060"/>
      <c r="AG1033" s="1060"/>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60"/>
      <c r="AD1034" s="1060"/>
      <c r="AE1034" s="1060"/>
      <c r="AF1034" s="1060"/>
      <c r="AG1034" s="1060"/>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60"/>
      <c r="AD1035" s="1060"/>
      <c r="AE1035" s="1060"/>
      <c r="AF1035" s="1060"/>
      <c r="AG1035" s="1060"/>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60"/>
      <c r="AD1036" s="1060"/>
      <c r="AE1036" s="1060"/>
      <c r="AF1036" s="1060"/>
      <c r="AG1036" s="1060"/>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60"/>
      <c r="AD1037" s="1060"/>
      <c r="AE1037" s="1060"/>
      <c r="AF1037" s="1060"/>
      <c r="AG1037" s="1060"/>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60"/>
      <c r="AD1038" s="1060"/>
      <c r="AE1038" s="1060"/>
      <c r="AF1038" s="1060"/>
      <c r="AG1038" s="1060"/>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60"/>
      <c r="AD1039" s="1060"/>
      <c r="AE1039" s="1060"/>
      <c r="AF1039" s="1060"/>
      <c r="AG1039" s="1060"/>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60"/>
      <c r="AD1040" s="1060"/>
      <c r="AE1040" s="1060"/>
      <c r="AF1040" s="1060"/>
      <c r="AG1040" s="1060"/>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60"/>
      <c r="AD1041" s="1060"/>
      <c r="AE1041" s="1060"/>
      <c r="AF1041" s="1060"/>
      <c r="AG1041" s="1060"/>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60"/>
      <c r="AD1042" s="1060"/>
      <c r="AE1042" s="1060"/>
      <c r="AF1042" s="1060"/>
      <c r="AG1042" s="1060"/>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60"/>
      <c r="AD1043" s="1060"/>
      <c r="AE1043" s="1060"/>
      <c r="AF1043" s="1060"/>
      <c r="AG1043" s="1060"/>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60"/>
      <c r="AD1044" s="1060"/>
      <c r="AE1044" s="1060"/>
      <c r="AF1044" s="1060"/>
      <c r="AG1044" s="1060"/>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60"/>
      <c r="AD1045" s="1060"/>
      <c r="AE1045" s="1060"/>
      <c r="AF1045" s="1060"/>
      <c r="AG1045" s="1060"/>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60"/>
      <c r="AD1046" s="1060"/>
      <c r="AE1046" s="1060"/>
      <c r="AF1046" s="1060"/>
      <c r="AG1046" s="1060"/>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60"/>
      <c r="AD1047" s="1060"/>
      <c r="AE1047" s="1060"/>
      <c r="AF1047" s="1060"/>
      <c r="AG1047" s="1060"/>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60"/>
      <c r="AD1048" s="1060"/>
      <c r="AE1048" s="1060"/>
      <c r="AF1048" s="1060"/>
      <c r="AG1048" s="1060"/>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60"/>
      <c r="AD1049" s="1060"/>
      <c r="AE1049" s="1060"/>
      <c r="AF1049" s="1060"/>
      <c r="AG1049" s="1060"/>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60"/>
      <c r="AD1050" s="1060"/>
      <c r="AE1050" s="1060"/>
      <c r="AF1050" s="1060"/>
      <c r="AG1050" s="1060"/>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60"/>
      <c r="AD1051" s="1060"/>
      <c r="AE1051" s="1060"/>
      <c r="AF1051" s="1060"/>
      <c r="AG1051" s="1060"/>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60"/>
      <c r="AD1052" s="1060"/>
      <c r="AE1052" s="1060"/>
      <c r="AF1052" s="1060"/>
      <c r="AG1052" s="1060"/>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60"/>
      <c r="AD1053" s="1060"/>
      <c r="AE1053" s="1060"/>
      <c r="AF1053" s="1060"/>
      <c r="AG1053" s="1060"/>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60"/>
      <c r="AD1054" s="1060"/>
      <c r="AE1054" s="1060"/>
      <c r="AF1054" s="1060"/>
      <c r="AG1054" s="1060"/>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60"/>
      <c r="AD1055" s="1060"/>
      <c r="AE1055" s="1060"/>
      <c r="AF1055" s="1060"/>
      <c r="AG1055" s="1060"/>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60"/>
      <c r="AD1056" s="1060"/>
      <c r="AE1056" s="1060"/>
      <c r="AF1056" s="1060"/>
      <c r="AG1056" s="1060"/>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2" t="s">
        <v>297</v>
      </c>
      <c r="K1059" s="367"/>
      <c r="L1059" s="367"/>
      <c r="M1059" s="367"/>
      <c r="N1059" s="367"/>
      <c r="O1059" s="367"/>
      <c r="P1059" s="253" t="s">
        <v>27</v>
      </c>
      <c r="Q1059" s="253"/>
      <c r="R1059" s="253"/>
      <c r="S1059" s="253"/>
      <c r="T1059" s="253"/>
      <c r="U1059" s="253"/>
      <c r="V1059" s="253"/>
      <c r="W1059" s="253"/>
      <c r="X1059" s="253"/>
      <c r="Y1059" s="368" t="s">
        <v>353</v>
      </c>
      <c r="Z1059" s="369"/>
      <c r="AA1059" s="369"/>
      <c r="AB1059" s="369"/>
      <c r="AC1059" s="152" t="s">
        <v>338</v>
      </c>
      <c r="AD1059" s="152"/>
      <c r="AE1059" s="152"/>
      <c r="AF1059" s="152"/>
      <c r="AG1059" s="152"/>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60"/>
      <c r="AD1060" s="1060"/>
      <c r="AE1060" s="1060"/>
      <c r="AF1060" s="1060"/>
      <c r="AG1060" s="1060"/>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60"/>
      <c r="AD1061" s="1060"/>
      <c r="AE1061" s="1060"/>
      <c r="AF1061" s="1060"/>
      <c r="AG1061" s="1060"/>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60"/>
      <c r="AD1062" s="1060"/>
      <c r="AE1062" s="1060"/>
      <c r="AF1062" s="1060"/>
      <c r="AG1062" s="1060"/>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60"/>
      <c r="AD1063" s="1060"/>
      <c r="AE1063" s="1060"/>
      <c r="AF1063" s="1060"/>
      <c r="AG1063" s="1060"/>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60"/>
      <c r="AD1064" s="1060"/>
      <c r="AE1064" s="1060"/>
      <c r="AF1064" s="1060"/>
      <c r="AG1064" s="1060"/>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60"/>
      <c r="AD1065" s="1060"/>
      <c r="AE1065" s="1060"/>
      <c r="AF1065" s="1060"/>
      <c r="AG1065" s="1060"/>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60"/>
      <c r="AD1066" s="1060"/>
      <c r="AE1066" s="1060"/>
      <c r="AF1066" s="1060"/>
      <c r="AG1066" s="1060"/>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60"/>
      <c r="AD1067" s="1060"/>
      <c r="AE1067" s="1060"/>
      <c r="AF1067" s="1060"/>
      <c r="AG1067" s="1060"/>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60"/>
      <c r="AD1068" s="1060"/>
      <c r="AE1068" s="1060"/>
      <c r="AF1068" s="1060"/>
      <c r="AG1068" s="1060"/>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60"/>
      <c r="AD1069" s="1060"/>
      <c r="AE1069" s="1060"/>
      <c r="AF1069" s="1060"/>
      <c r="AG1069" s="1060"/>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60"/>
      <c r="AD1070" s="1060"/>
      <c r="AE1070" s="1060"/>
      <c r="AF1070" s="1060"/>
      <c r="AG1070" s="1060"/>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60"/>
      <c r="AD1071" s="1060"/>
      <c r="AE1071" s="1060"/>
      <c r="AF1071" s="1060"/>
      <c r="AG1071" s="1060"/>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60"/>
      <c r="AD1072" s="1060"/>
      <c r="AE1072" s="1060"/>
      <c r="AF1072" s="1060"/>
      <c r="AG1072" s="1060"/>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60"/>
      <c r="AD1073" s="1060"/>
      <c r="AE1073" s="1060"/>
      <c r="AF1073" s="1060"/>
      <c r="AG1073" s="1060"/>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60"/>
      <c r="AD1074" s="1060"/>
      <c r="AE1074" s="1060"/>
      <c r="AF1074" s="1060"/>
      <c r="AG1074" s="1060"/>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60"/>
      <c r="AD1075" s="1060"/>
      <c r="AE1075" s="1060"/>
      <c r="AF1075" s="1060"/>
      <c r="AG1075" s="1060"/>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60"/>
      <c r="AD1076" s="1060"/>
      <c r="AE1076" s="1060"/>
      <c r="AF1076" s="1060"/>
      <c r="AG1076" s="1060"/>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60"/>
      <c r="AD1077" s="1060"/>
      <c r="AE1077" s="1060"/>
      <c r="AF1077" s="1060"/>
      <c r="AG1077" s="1060"/>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60"/>
      <c r="AD1078" s="1060"/>
      <c r="AE1078" s="1060"/>
      <c r="AF1078" s="1060"/>
      <c r="AG1078" s="1060"/>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60"/>
      <c r="AD1079" s="1060"/>
      <c r="AE1079" s="1060"/>
      <c r="AF1079" s="1060"/>
      <c r="AG1079" s="1060"/>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60"/>
      <c r="AD1080" s="1060"/>
      <c r="AE1080" s="1060"/>
      <c r="AF1080" s="1060"/>
      <c r="AG1080" s="1060"/>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60"/>
      <c r="AD1081" s="1060"/>
      <c r="AE1081" s="1060"/>
      <c r="AF1081" s="1060"/>
      <c r="AG1081" s="1060"/>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60"/>
      <c r="AD1082" s="1060"/>
      <c r="AE1082" s="1060"/>
      <c r="AF1082" s="1060"/>
      <c r="AG1082" s="1060"/>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60"/>
      <c r="AD1083" s="1060"/>
      <c r="AE1083" s="1060"/>
      <c r="AF1083" s="1060"/>
      <c r="AG1083" s="1060"/>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60"/>
      <c r="AD1084" s="1060"/>
      <c r="AE1084" s="1060"/>
      <c r="AF1084" s="1060"/>
      <c r="AG1084" s="1060"/>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60"/>
      <c r="AD1085" s="1060"/>
      <c r="AE1085" s="1060"/>
      <c r="AF1085" s="1060"/>
      <c r="AG1085" s="1060"/>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60"/>
      <c r="AD1086" s="1060"/>
      <c r="AE1086" s="1060"/>
      <c r="AF1086" s="1060"/>
      <c r="AG1086" s="1060"/>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60"/>
      <c r="AD1087" s="1060"/>
      <c r="AE1087" s="1060"/>
      <c r="AF1087" s="1060"/>
      <c r="AG1087" s="1060"/>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60"/>
      <c r="AD1088" s="1060"/>
      <c r="AE1088" s="1060"/>
      <c r="AF1088" s="1060"/>
      <c r="AG1088" s="1060"/>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60"/>
      <c r="AD1089" s="1060"/>
      <c r="AE1089" s="1060"/>
      <c r="AF1089" s="1060"/>
      <c r="AG1089" s="1060"/>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2" t="s">
        <v>297</v>
      </c>
      <c r="K1092" s="367"/>
      <c r="L1092" s="367"/>
      <c r="M1092" s="367"/>
      <c r="N1092" s="367"/>
      <c r="O1092" s="367"/>
      <c r="P1092" s="253" t="s">
        <v>27</v>
      </c>
      <c r="Q1092" s="253"/>
      <c r="R1092" s="253"/>
      <c r="S1092" s="253"/>
      <c r="T1092" s="253"/>
      <c r="U1092" s="253"/>
      <c r="V1092" s="253"/>
      <c r="W1092" s="253"/>
      <c r="X1092" s="253"/>
      <c r="Y1092" s="368" t="s">
        <v>353</v>
      </c>
      <c r="Z1092" s="369"/>
      <c r="AA1092" s="369"/>
      <c r="AB1092" s="369"/>
      <c r="AC1092" s="152" t="s">
        <v>338</v>
      </c>
      <c r="AD1092" s="152"/>
      <c r="AE1092" s="152"/>
      <c r="AF1092" s="152"/>
      <c r="AG1092" s="152"/>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60"/>
      <c r="AD1093" s="1060"/>
      <c r="AE1093" s="1060"/>
      <c r="AF1093" s="1060"/>
      <c r="AG1093" s="1060"/>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60"/>
      <c r="AD1094" s="1060"/>
      <c r="AE1094" s="1060"/>
      <c r="AF1094" s="1060"/>
      <c r="AG1094" s="1060"/>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60"/>
      <c r="AD1095" s="1060"/>
      <c r="AE1095" s="1060"/>
      <c r="AF1095" s="1060"/>
      <c r="AG1095" s="1060"/>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60"/>
      <c r="AD1096" s="1060"/>
      <c r="AE1096" s="1060"/>
      <c r="AF1096" s="1060"/>
      <c r="AG1096" s="1060"/>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60"/>
      <c r="AD1097" s="1060"/>
      <c r="AE1097" s="1060"/>
      <c r="AF1097" s="1060"/>
      <c r="AG1097" s="1060"/>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60"/>
      <c r="AD1098" s="1060"/>
      <c r="AE1098" s="1060"/>
      <c r="AF1098" s="1060"/>
      <c r="AG1098" s="1060"/>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60"/>
      <c r="AD1099" s="1060"/>
      <c r="AE1099" s="1060"/>
      <c r="AF1099" s="1060"/>
      <c r="AG1099" s="1060"/>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60"/>
      <c r="AD1100" s="1060"/>
      <c r="AE1100" s="1060"/>
      <c r="AF1100" s="1060"/>
      <c r="AG1100" s="1060"/>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60"/>
      <c r="AD1101" s="1060"/>
      <c r="AE1101" s="1060"/>
      <c r="AF1101" s="1060"/>
      <c r="AG1101" s="1060"/>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60"/>
      <c r="AD1102" s="1060"/>
      <c r="AE1102" s="1060"/>
      <c r="AF1102" s="1060"/>
      <c r="AG1102" s="1060"/>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60"/>
      <c r="AD1103" s="1060"/>
      <c r="AE1103" s="1060"/>
      <c r="AF1103" s="1060"/>
      <c r="AG1103" s="1060"/>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60"/>
      <c r="AD1104" s="1060"/>
      <c r="AE1104" s="1060"/>
      <c r="AF1104" s="1060"/>
      <c r="AG1104" s="1060"/>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60"/>
      <c r="AD1105" s="1060"/>
      <c r="AE1105" s="1060"/>
      <c r="AF1105" s="1060"/>
      <c r="AG1105" s="1060"/>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60"/>
      <c r="AD1106" s="1060"/>
      <c r="AE1106" s="1060"/>
      <c r="AF1106" s="1060"/>
      <c r="AG1106" s="1060"/>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60"/>
      <c r="AD1107" s="1060"/>
      <c r="AE1107" s="1060"/>
      <c r="AF1107" s="1060"/>
      <c r="AG1107" s="1060"/>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60"/>
      <c r="AD1108" s="1060"/>
      <c r="AE1108" s="1060"/>
      <c r="AF1108" s="1060"/>
      <c r="AG1108" s="1060"/>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60"/>
      <c r="AD1109" s="1060"/>
      <c r="AE1109" s="1060"/>
      <c r="AF1109" s="1060"/>
      <c r="AG1109" s="1060"/>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60"/>
      <c r="AD1110" s="1060"/>
      <c r="AE1110" s="1060"/>
      <c r="AF1110" s="1060"/>
      <c r="AG1110" s="1060"/>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60"/>
      <c r="AD1111" s="1060"/>
      <c r="AE1111" s="1060"/>
      <c r="AF1111" s="1060"/>
      <c r="AG1111" s="1060"/>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60"/>
      <c r="AD1112" s="1060"/>
      <c r="AE1112" s="1060"/>
      <c r="AF1112" s="1060"/>
      <c r="AG1112" s="1060"/>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60"/>
      <c r="AD1113" s="1060"/>
      <c r="AE1113" s="1060"/>
      <c r="AF1113" s="1060"/>
      <c r="AG1113" s="1060"/>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60"/>
      <c r="AD1114" s="1060"/>
      <c r="AE1114" s="1060"/>
      <c r="AF1114" s="1060"/>
      <c r="AG1114" s="1060"/>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60"/>
      <c r="AD1115" s="1060"/>
      <c r="AE1115" s="1060"/>
      <c r="AF1115" s="1060"/>
      <c r="AG1115" s="1060"/>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60"/>
      <c r="AD1116" s="1060"/>
      <c r="AE1116" s="1060"/>
      <c r="AF1116" s="1060"/>
      <c r="AG1116" s="1060"/>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60"/>
      <c r="AD1117" s="1060"/>
      <c r="AE1117" s="1060"/>
      <c r="AF1117" s="1060"/>
      <c r="AG1117" s="1060"/>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60"/>
      <c r="AD1118" s="1060"/>
      <c r="AE1118" s="1060"/>
      <c r="AF1118" s="1060"/>
      <c r="AG1118" s="1060"/>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60"/>
      <c r="AD1119" s="1060"/>
      <c r="AE1119" s="1060"/>
      <c r="AF1119" s="1060"/>
      <c r="AG1119" s="1060"/>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60"/>
      <c r="AD1120" s="1060"/>
      <c r="AE1120" s="1060"/>
      <c r="AF1120" s="1060"/>
      <c r="AG1120" s="1060"/>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60"/>
      <c r="AD1121" s="1060"/>
      <c r="AE1121" s="1060"/>
      <c r="AF1121" s="1060"/>
      <c r="AG1121" s="1060"/>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60"/>
      <c r="AD1122" s="1060"/>
      <c r="AE1122" s="1060"/>
      <c r="AF1122" s="1060"/>
      <c r="AG1122" s="1060"/>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2" t="s">
        <v>297</v>
      </c>
      <c r="K1125" s="367"/>
      <c r="L1125" s="367"/>
      <c r="M1125" s="367"/>
      <c r="N1125" s="367"/>
      <c r="O1125" s="367"/>
      <c r="P1125" s="253" t="s">
        <v>27</v>
      </c>
      <c r="Q1125" s="253"/>
      <c r="R1125" s="253"/>
      <c r="S1125" s="253"/>
      <c r="T1125" s="253"/>
      <c r="U1125" s="253"/>
      <c r="V1125" s="253"/>
      <c r="W1125" s="253"/>
      <c r="X1125" s="253"/>
      <c r="Y1125" s="368" t="s">
        <v>353</v>
      </c>
      <c r="Z1125" s="369"/>
      <c r="AA1125" s="369"/>
      <c r="AB1125" s="369"/>
      <c r="AC1125" s="152" t="s">
        <v>338</v>
      </c>
      <c r="AD1125" s="152"/>
      <c r="AE1125" s="152"/>
      <c r="AF1125" s="152"/>
      <c r="AG1125" s="152"/>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60"/>
      <c r="AD1126" s="1060"/>
      <c r="AE1126" s="1060"/>
      <c r="AF1126" s="1060"/>
      <c r="AG1126" s="1060"/>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60"/>
      <c r="AD1127" s="1060"/>
      <c r="AE1127" s="1060"/>
      <c r="AF1127" s="1060"/>
      <c r="AG1127" s="1060"/>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60"/>
      <c r="AD1128" s="1060"/>
      <c r="AE1128" s="1060"/>
      <c r="AF1128" s="1060"/>
      <c r="AG1128" s="1060"/>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60"/>
      <c r="AD1129" s="1060"/>
      <c r="AE1129" s="1060"/>
      <c r="AF1129" s="1060"/>
      <c r="AG1129" s="1060"/>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60"/>
      <c r="AD1130" s="1060"/>
      <c r="AE1130" s="1060"/>
      <c r="AF1130" s="1060"/>
      <c r="AG1130" s="1060"/>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60"/>
      <c r="AD1131" s="1060"/>
      <c r="AE1131" s="1060"/>
      <c r="AF1131" s="1060"/>
      <c r="AG1131" s="1060"/>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60"/>
      <c r="AD1132" s="1060"/>
      <c r="AE1132" s="1060"/>
      <c r="AF1132" s="1060"/>
      <c r="AG1132" s="1060"/>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60"/>
      <c r="AD1133" s="1060"/>
      <c r="AE1133" s="1060"/>
      <c r="AF1133" s="1060"/>
      <c r="AG1133" s="1060"/>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60"/>
      <c r="AD1134" s="1060"/>
      <c r="AE1134" s="1060"/>
      <c r="AF1134" s="1060"/>
      <c r="AG1134" s="1060"/>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60"/>
      <c r="AD1135" s="1060"/>
      <c r="AE1135" s="1060"/>
      <c r="AF1135" s="1060"/>
      <c r="AG1135" s="1060"/>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60"/>
      <c r="AD1136" s="1060"/>
      <c r="AE1136" s="1060"/>
      <c r="AF1136" s="1060"/>
      <c r="AG1136" s="1060"/>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60"/>
      <c r="AD1137" s="1060"/>
      <c r="AE1137" s="1060"/>
      <c r="AF1137" s="1060"/>
      <c r="AG1137" s="1060"/>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60"/>
      <c r="AD1138" s="1060"/>
      <c r="AE1138" s="1060"/>
      <c r="AF1138" s="1060"/>
      <c r="AG1138" s="1060"/>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60"/>
      <c r="AD1139" s="1060"/>
      <c r="AE1139" s="1060"/>
      <c r="AF1139" s="1060"/>
      <c r="AG1139" s="1060"/>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60"/>
      <c r="AD1140" s="1060"/>
      <c r="AE1140" s="1060"/>
      <c r="AF1140" s="1060"/>
      <c r="AG1140" s="1060"/>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60"/>
      <c r="AD1141" s="1060"/>
      <c r="AE1141" s="1060"/>
      <c r="AF1141" s="1060"/>
      <c r="AG1141" s="1060"/>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60"/>
      <c r="AD1142" s="1060"/>
      <c r="AE1142" s="1060"/>
      <c r="AF1142" s="1060"/>
      <c r="AG1142" s="1060"/>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60"/>
      <c r="AD1143" s="1060"/>
      <c r="AE1143" s="1060"/>
      <c r="AF1143" s="1060"/>
      <c r="AG1143" s="1060"/>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60"/>
      <c r="AD1144" s="1060"/>
      <c r="AE1144" s="1060"/>
      <c r="AF1144" s="1060"/>
      <c r="AG1144" s="1060"/>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60"/>
      <c r="AD1145" s="1060"/>
      <c r="AE1145" s="1060"/>
      <c r="AF1145" s="1060"/>
      <c r="AG1145" s="1060"/>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60"/>
      <c r="AD1146" s="1060"/>
      <c r="AE1146" s="1060"/>
      <c r="AF1146" s="1060"/>
      <c r="AG1146" s="1060"/>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60"/>
      <c r="AD1147" s="1060"/>
      <c r="AE1147" s="1060"/>
      <c r="AF1147" s="1060"/>
      <c r="AG1147" s="1060"/>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60"/>
      <c r="AD1148" s="1060"/>
      <c r="AE1148" s="1060"/>
      <c r="AF1148" s="1060"/>
      <c r="AG1148" s="1060"/>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60"/>
      <c r="AD1149" s="1060"/>
      <c r="AE1149" s="1060"/>
      <c r="AF1149" s="1060"/>
      <c r="AG1149" s="1060"/>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60"/>
      <c r="AD1150" s="1060"/>
      <c r="AE1150" s="1060"/>
      <c r="AF1150" s="1060"/>
      <c r="AG1150" s="1060"/>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60"/>
      <c r="AD1151" s="1060"/>
      <c r="AE1151" s="1060"/>
      <c r="AF1151" s="1060"/>
      <c r="AG1151" s="1060"/>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60"/>
      <c r="AD1152" s="1060"/>
      <c r="AE1152" s="1060"/>
      <c r="AF1152" s="1060"/>
      <c r="AG1152" s="1060"/>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60"/>
      <c r="AD1153" s="1060"/>
      <c r="AE1153" s="1060"/>
      <c r="AF1153" s="1060"/>
      <c r="AG1153" s="1060"/>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60"/>
      <c r="AD1154" s="1060"/>
      <c r="AE1154" s="1060"/>
      <c r="AF1154" s="1060"/>
      <c r="AG1154" s="1060"/>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60"/>
      <c r="AD1155" s="1060"/>
      <c r="AE1155" s="1060"/>
      <c r="AF1155" s="1060"/>
      <c r="AG1155" s="1060"/>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2" t="s">
        <v>297</v>
      </c>
      <c r="K1158" s="367"/>
      <c r="L1158" s="367"/>
      <c r="M1158" s="367"/>
      <c r="N1158" s="367"/>
      <c r="O1158" s="367"/>
      <c r="P1158" s="253" t="s">
        <v>27</v>
      </c>
      <c r="Q1158" s="253"/>
      <c r="R1158" s="253"/>
      <c r="S1158" s="253"/>
      <c r="T1158" s="253"/>
      <c r="U1158" s="253"/>
      <c r="V1158" s="253"/>
      <c r="W1158" s="253"/>
      <c r="X1158" s="253"/>
      <c r="Y1158" s="368" t="s">
        <v>353</v>
      </c>
      <c r="Z1158" s="369"/>
      <c r="AA1158" s="369"/>
      <c r="AB1158" s="369"/>
      <c r="AC1158" s="152" t="s">
        <v>338</v>
      </c>
      <c r="AD1158" s="152"/>
      <c r="AE1158" s="152"/>
      <c r="AF1158" s="152"/>
      <c r="AG1158" s="152"/>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60"/>
      <c r="AD1159" s="1060"/>
      <c r="AE1159" s="1060"/>
      <c r="AF1159" s="1060"/>
      <c r="AG1159" s="1060"/>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60"/>
      <c r="AD1160" s="1060"/>
      <c r="AE1160" s="1060"/>
      <c r="AF1160" s="1060"/>
      <c r="AG1160" s="1060"/>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60"/>
      <c r="AD1161" s="1060"/>
      <c r="AE1161" s="1060"/>
      <c r="AF1161" s="1060"/>
      <c r="AG1161" s="1060"/>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60"/>
      <c r="AD1162" s="1060"/>
      <c r="AE1162" s="1060"/>
      <c r="AF1162" s="1060"/>
      <c r="AG1162" s="1060"/>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60"/>
      <c r="AD1163" s="1060"/>
      <c r="AE1163" s="1060"/>
      <c r="AF1163" s="1060"/>
      <c r="AG1163" s="1060"/>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60"/>
      <c r="AD1164" s="1060"/>
      <c r="AE1164" s="1060"/>
      <c r="AF1164" s="1060"/>
      <c r="AG1164" s="1060"/>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60"/>
      <c r="AD1165" s="1060"/>
      <c r="AE1165" s="1060"/>
      <c r="AF1165" s="1060"/>
      <c r="AG1165" s="1060"/>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60"/>
      <c r="AD1166" s="1060"/>
      <c r="AE1166" s="1060"/>
      <c r="AF1166" s="1060"/>
      <c r="AG1166" s="1060"/>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60"/>
      <c r="AD1167" s="1060"/>
      <c r="AE1167" s="1060"/>
      <c r="AF1167" s="1060"/>
      <c r="AG1167" s="1060"/>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60"/>
      <c r="AD1168" s="1060"/>
      <c r="AE1168" s="1060"/>
      <c r="AF1168" s="1060"/>
      <c r="AG1168" s="1060"/>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60"/>
      <c r="AD1169" s="1060"/>
      <c r="AE1169" s="1060"/>
      <c r="AF1169" s="1060"/>
      <c r="AG1169" s="1060"/>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60"/>
      <c r="AD1170" s="1060"/>
      <c r="AE1170" s="1060"/>
      <c r="AF1170" s="1060"/>
      <c r="AG1170" s="1060"/>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60"/>
      <c r="AD1171" s="1060"/>
      <c r="AE1171" s="1060"/>
      <c r="AF1171" s="1060"/>
      <c r="AG1171" s="1060"/>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60"/>
      <c r="AD1172" s="1060"/>
      <c r="AE1172" s="1060"/>
      <c r="AF1172" s="1060"/>
      <c r="AG1172" s="1060"/>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60"/>
      <c r="AD1173" s="1060"/>
      <c r="AE1173" s="1060"/>
      <c r="AF1173" s="1060"/>
      <c r="AG1173" s="1060"/>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60"/>
      <c r="AD1174" s="1060"/>
      <c r="AE1174" s="1060"/>
      <c r="AF1174" s="1060"/>
      <c r="AG1174" s="1060"/>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60"/>
      <c r="AD1175" s="1060"/>
      <c r="AE1175" s="1060"/>
      <c r="AF1175" s="1060"/>
      <c r="AG1175" s="1060"/>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60"/>
      <c r="AD1176" s="1060"/>
      <c r="AE1176" s="1060"/>
      <c r="AF1176" s="1060"/>
      <c r="AG1176" s="1060"/>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60"/>
      <c r="AD1177" s="1060"/>
      <c r="AE1177" s="1060"/>
      <c r="AF1177" s="1060"/>
      <c r="AG1177" s="1060"/>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60"/>
      <c r="AD1178" s="1060"/>
      <c r="AE1178" s="1060"/>
      <c r="AF1178" s="1060"/>
      <c r="AG1178" s="1060"/>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60"/>
      <c r="AD1179" s="1060"/>
      <c r="AE1179" s="1060"/>
      <c r="AF1179" s="1060"/>
      <c r="AG1179" s="1060"/>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60"/>
      <c r="AD1180" s="1060"/>
      <c r="AE1180" s="1060"/>
      <c r="AF1180" s="1060"/>
      <c r="AG1180" s="1060"/>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60"/>
      <c r="AD1181" s="1060"/>
      <c r="AE1181" s="1060"/>
      <c r="AF1181" s="1060"/>
      <c r="AG1181" s="1060"/>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60"/>
      <c r="AD1182" s="1060"/>
      <c r="AE1182" s="1060"/>
      <c r="AF1182" s="1060"/>
      <c r="AG1182" s="1060"/>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60"/>
      <c r="AD1183" s="1060"/>
      <c r="AE1183" s="1060"/>
      <c r="AF1183" s="1060"/>
      <c r="AG1183" s="1060"/>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60"/>
      <c r="AD1184" s="1060"/>
      <c r="AE1184" s="1060"/>
      <c r="AF1184" s="1060"/>
      <c r="AG1184" s="1060"/>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60"/>
      <c r="AD1185" s="1060"/>
      <c r="AE1185" s="1060"/>
      <c r="AF1185" s="1060"/>
      <c r="AG1185" s="1060"/>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60"/>
      <c r="AD1186" s="1060"/>
      <c r="AE1186" s="1060"/>
      <c r="AF1186" s="1060"/>
      <c r="AG1186" s="1060"/>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60"/>
      <c r="AD1187" s="1060"/>
      <c r="AE1187" s="1060"/>
      <c r="AF1187" s="1060"/>
      <c r="AG1187" s="1060"/>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60"/>
      <c r="AD1188" s="1060"/>
      <c r="AE1188" s="1060"/>
      <c r="AF1188" s="1060"/>
      <c r="AG1188" s="1060"/>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2" t="s">
        <v>297</v>
      </c>
      <c r="K1191" s="367"/>
      <c r="L1191" s="367"/>
      <c r="M1191" s="367"/>
      <c r="N1191" s="367"/>
      <c r="O1191" s="367"/>
      <c r="P1191" s="253" t="s">
        <v>27</v>
      </c>
      <c r="Q1191" s="253"/>
      <c r="R1191" s="253"/>
      <c r="S1191" s="253"/>
      <c r="T1191" s="253"/>
      <c r="U1191" s="253"/>
      <c r="V1191" s="253"/>
      <c r="W1191" s="253"/>
      <c r="X1191" s="253"/>
      <c r="Y1191" s="368" t="s">
        <v>353</v>
      </c>
      <c r="Z1191" s="369"/>
      <c r="AA1191" s="369"/>
      <c r="AB1191" s="369"/>
      <c r="AC1191" s="152" t="s">
        <v>338</v>
      </c>
      <c r="AD1191" s="152"/>
      <c r="AE1191" s="152"/>
      <c r="AF1191" s="152"/>
      <c r="AG1191" s="152"/>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60"/>
      <c r="AD1192" s="1060"/>
      <c r="AE1192" s="1060"/>
      <c r="AF1192" s="1060"/>
      <c r="AG1192" s="1060"/>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60"/>
      <c r="AD1193" s="1060"/>
      <c r="AE1193" s="1060"/>
      <c r="AF1193" s="1060"/>
      <c r="AG1193" s="1060"/>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60"/>
      <c r="AD1194" s="1060"/>
      <c r="AE1194" s="1060"/>
      <c r="AF1194" s="1060"/>
      <c r="AG1194" s="1060"/>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60"/>
      <c r="AD1195" s="1060"/>
      <c r="AE1195" s="1060"/>
      <c r="AF1195" s="1060"/>
      <c r="AG1195" s="1060"/>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60"/>
      <c r="AD1196" s="1060"/>
      <c r="AE1196" s="1060"/>
      <c r="AF1196" s="1060"/>
      <c r="AG1196" s="1060"/>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60"/>
      <c r="AD1197" s="1060"/>
      <c r="AE1197" s="1060"/>
      <c r="AF1197" s="1060"/>
      <c r="AG1197" s="1060"/>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60"/>
      <c r="AD1198" s="1060"/>
      <c r="AE1198" s="1060"/>
      <c r="AF1198" s="1060"/>
      <c r="AG1198" s="1060"/>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60"/>
      <c r="AD1199" s="1060"/>
      <c r="AE1199" s="1060"/>
      <c r="AF1199" s="1060"/>
      <c r="AG1199" s="1060"/>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60"/>
      <c r="AD1200" s="1060"/>
      <c r="AE1200" s="1060"/>
      <c r="AF1200" s="1060"/>
      <c r="AG1200" s="1060"/>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60"/>
      <c r="AD1201" s="1060"/>
      <c r="AE1201" s="1060"/>
      <c r="AF1201" s="1060"/>
      <c r="AG1201" s="1060"/>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60"/>
      <c r="AD1202" s="1060"/>
      <c r="AE1202" s="1060"/>
      <c r="AF1202" s="1060"/>
      <c r="AG1202" s="1060"/>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60"/>
      <c r="AD1203" s="1060"/>
      <c r="AE1203" s="1060"/>
      <c r="AF1203" s="1060"/>
      <c r="AG1203" s="1060"/>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60"/>
      <c r="AD1204" s="1060"/>
      <c r="AE1204" s="1060"/>
      <c r="AF1204" s="1060"/>
      <c r="AG1204" s="1060"/>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60"/>
      <c r="AD1205" s="1060"/>
      <c r="AE1205" s="1060"/>
      <c r="AF1205" s="1060"/>
      <c r="AG1205" s="1060"/>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60"/>
      <c r="AD1206" s="1060"/>
      <c r="AE1206" s="1060"/>
      <c r="AF1206" s="1060"/>
      <c r="AG1206" s="1060"/>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60"/>
      <c r="AD1207" s="1060"/>
      <c r="AE1207" s="1060"/>
      <c r="AF1207" s="1060"/>
      <c r="AG1207" s="1060"/>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60"/>
      <c r="AD1208" s="1060"/>
      <c r="AE1208" s="1060"/>
      <c r="AF1208" s="1060"/>
      <c r="AG1208" s="1060"/>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60"/>
      <c r="AD1209" s="1060"/>
      <c r="AE1209" s="1060"/>
      <c r="AF1209" s="1060"/>
      <c r="AG1209" s="1060"/>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60"/>
      <c r="AD1210" s="1060"/>
      <c r="AE1210" s="1060"/>
      <c r="AF1210" s="1060"/>
      <c r="AG1210" s="1060"/>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60"/>
      <c r="AD1211" s="1060"/>
      <c r="AE1211" s="1060"/>
      <c r="AF1211" s="1060"/>
      <c r="AG1211" s="1060"/>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60"/>
      <c r="AD1212" s="1060"/>
      <c r="AE1212" s="1060"/>
      <c r="AF1212" s="1060"/>
      <c r="AG1212" s="1060"/>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60"/>
      <c r="AD1213" s="1060"/>
      <c r="AE1213" s="1060"/>
      <c r="AF1213" s="1060"/>
      <c r="AG1213" s="1060"/>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60"/>
      <c r="AD1214" s="1060"/>
      <c r="AE1214" s="1060"/>
      <c r="AF1214" s="1060"/>
      <c r="AG1214" s="1060"/>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60"/>
      <c r="AD1215" s="1060"/>
      <c r="AE1215" s="1060"/>
      <c r="AF1215" s="1060"/>
      <c r="AG1215" s="1060"/>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60"/>
      <c r="AD1216" s="1060"/>
      <c r="AE1216" s="1060"/>
      <c r="AF1216" s="1060"/>
      <c r="AG1216" s="1060"/>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60"/>
      <c r="AD1217" s="1060"/>
      <c r="AE1217" s="1060"/>
      <c r="AF1217" s="1060"/>
      <c r="AG1217" s="1060"/>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60"/>
      <c r="AD1218" s="1060"/>
      <c r="AE1218" s="1060"/>
      <c r="AF1218" s="1060"/>
      <c r="AG1218" s="1060"/>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60"/>
      <c r="AD1219" s="1060"/>
      <c r="AE1219" s="1060"/>
      <c r="AF1219" s="1060"/>
      <c r="AG1219" s="1060"/>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60"/>
      <c r="AD1220" s="1060"/>
      <c r="AE1220" s="1060"/>
      <c r="AF1220" s="1060"/>
      <c r="AG1220" s="1060"/>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60"/>
      <c r="AD1221" s="1060"/>
      <c r="AE1221" s="1060"/>
      <c r="AF1221" s="1060"/>
      <c r="AG1221" s="1060"/>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2" t="s">
        <v>297</v>
      </c>
      <c r="K1224" s="367"/>
      <c r="L1224" s="367"/>
      <c r="M1224" s="367"/>
      <c r="N1224" s="367"/>
      <c r="O1224" s="367"/>
      <c r="P1224" s="253" t="s">
        <v>27</v>
      </c>
      <c r="Q1224" s="253"/>
      <c r="R1224" s="253"/>
      <c r="S1224" s="253"/>
      <c r="T1224" s="253"/>
      <c r="U1224" s="253"/>
      <c r="V1224" s="253"/>
      <c r="W1224" s="253"/>
      <c r="X1224" s="253"/>
      <c r="Y1224" s="368" t="s">
        <v>353</v>
      </c>
      <c r="Z1224" s="369"/>
      <c r="AA1224" s="369"/>
      <c r="AB1224" s="369"/>
      <c r="AC1224" s="152" t="s">
        <v>338</v>
      </c>
      <c r="AD1224" s="152"/>
      <c r="AE1224" s="152"/>
      <c r="AF1224" s="152"/>
      <c r="AG1224" s="152"/>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60"/>
      <c r="AD1225" s="1060"/>
      <c r="AE1225" s="1060"/>
      <c r="AF1225" s="1060"/>
      <c r="AG1225" s="1060"/>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60"/>
      <c r="AD1226" s="1060"/>
      <c r="AE1226" s="1060"/>
      <c r="AF1226" s="1060"/>
      <c r="AG1226" s="1060"/>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60"/>
      <c r="AD1227" s="1060"/>
      <c r="AE1227" s="1060"/>
      <c r="AF1227" s="1060"/>
      <c r="AG1227" s="1060"/>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60"/>
      <c r="AD1228" s="1060"/>
      <c r="AE1228" s="1060"/>
      <c r="AF1228" s="1060"/>
      <c r="AG1228" s="1060"/>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60"/>
      <c r="AD1229" s="1060"/>
      <c r="AE1229" s="1060"/>
      <c r="AF1229" s="1060"/>
      <c r="AG1229" s="1060"/>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60"/>
      <c r="AD1230" s="1060"/>
      <c r="AE1230" s="1060"/>
      <c r="AF1230" s="1060"/>
      <c r="AG1230" s="1060"/>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60"/>
      <c r="AD1231" s="1060"/>
      <c r="AE1231" s="1060"/>
      <c r="AF1231" s="1060"/>
      <c r="AG1231" s="1060"/>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60"/>
      <c r="AD1232" s="1060"/>
      <c r="AE1232" s="1060"/>
      <c r="AF1232" s="1060"/>
      <c r="AG1232" s="1060"/>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60"/>
      <c r="AD1233" s="1060"/>
      <c r="AE1233" s="1060"/>
      <c r="AF1233" s="1060"/>
      <c r="AG1233" s="1060"/>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60"/>
      <c r="AD1234" s="1060"/>
      <c r="AE1234" s="1060"/>
      <c r="AF1234" s="1060"/>
      <c r="AG1234" s="1060"/>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60"/>
      <c r="AD1235" s="1060"/>
      <c r="AE1235" s="1060"/>
      <c r="AF1235" s="1060"/>
      <c r="AG1235" s="1060"/>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60"/>
      <c r="AD1236" s="1060"/>
      <c r="AE1236" s="1060"/>
      <c r="AF1236" s="1060"/>
      <c r="AG1236" s="1060"/>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60"/>
      <c r="AD1237" s="1060"/>
      <c r="AE1237" s="1060"/>
      <c r="AF1237" s="1060"/>
      <c r="AG1237" s="1060"/>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60"/>
      <c r="AD1238" s="1060"/>
      <c r="AE1238" s="1060"/>
      <c r="AF1238" s="1060"/>
      <c r="AG1238" s="1060"/>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60"/>
      <c r="AD1239" s="1060"/>
      <c r="AE1239" s="1060"/>
      <c r="AF1239" s="1060"/>
      <c r="AG1239" s="1060"/>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60"/>
      <c r="AD1240" s="1060"/>
      <c r="AE1240" s="1060"/>
      <c r="AF1240" s="1060"/>
      <c r="AG1240" s="1060"/>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60"/>
      <c r="AD1241" s="1060"/>
      <c r="AE1241" s="1060"/>
      <c r="AF1241" s="1060"/>
      <c r="AG1241" s="1060"/>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60"/>
      <c r="AD1242" s="1060"/>
      <c r="AE1242" s="1060"/>
      <c r="AF1242" s="1060"/>
      <c r="AG1242" s="1060"/>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60"/>
      <c r="AD1243" s="1060"/>
      <c r="AE1243" s="1060"/>
      <c r="AF1243" s="1060"/>
      <c r="AG1243" s="1060"/>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60"/>
      <c r="AD1244" s="1060"/>
      <c r="AE1244" s="1060"/>
      <c r="AF1244" s="1060"/>
      <c r="AG1244" s="1060"/>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60"/>
      <c r="AD1245" s="1060"/>
      <c r="AE1245" s="1060"/>
      <c r="AF1245" s="1060"/>
      <c r="AG1245" s="1060"/>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60"/>
      <c r="AD1246" s="1060"/>
      <c r="AE1246" s="1060"/>
      <c r="AF1246" s="1060"/>
      <c r="AG1246" s="1060"/>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60"/>
      <c r="AD1247" s="1060"/>
      <c r="AE1247" s="1060"/>
      <c r="AF1247" s="1060"/>
      <c r="AG1247" s="1060"/>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60"/>
      <c r="AD1248" s="1060"/>
      <c r="AE1248" s="1060"/>
      <c r="AF1248" s="1060"/>
      <c r="AG1248" s="1060"/>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60"/>
      <c r="AD1249" s="1060"/>
      <c r="AE1249" s="1060"/>
      <c r="AF1249" s="1060"/>
      <c r="AG1249" s="1060"/>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60"/>
      <c r="AD1250" s="1060"/>
      <c r="AE1250" s="1060"/>
      <c r="AF1250" s="1060"/>
      <c r="AG1250" s="1060"/>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60"/>
      <c r="AD1251" s="1060"/>
      <c r="AE1251" s="1060"/>
      <c r="AF1251" s="1060"/>
      <c r="AG1251" s="1060"/>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60"/>
      <c r="AD1252" s="1060"/>
      <c r="AE1252" s="1060"/>
      <c r="AF1252" s="1060"/>
      <c r="AG1252" s="1060"/>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60"/>
      <c r="AD1253" s="1060"/>
      <c r="AE1253" s="1060"/>
      <c r="AF1253" s="1060"/>
      <c r="AG1253" s="1060"/>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60"/>
      <c r="AD1254" s="1060"/>
      <c r="AE1254" s="1060"/>
      <c r="AF1254" s="1060"/>
      <c r="AG1254" s="1060"/>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2" t="s">
        <v>297</v>
      </c>
      <c r="K1257" s="367"/>
      <c r="L1257" s="367"/>
      <c r="M1257" s="367"/>
      <c r="N1257" s="367"/>
      <c r="O1257" s="367"/>
      <c r="P1257" s="253" t="s">
        <v>27</v>
      </c>
      <c r="Q1257" s="253"/>
      <c r="R1257" s="253"/>
      <c r="S1257" s="253"/>
      <c r="T1257" s="253"/>
      <c r="U1257" s="253"/>
      <c r="V1257" s="253"/>
      <c r="W1257" s="253"/>
      <c r="X1257" s="253"/>
      <c r="Y1257" s="368" t="s">
        <v>353</v>
      </c>
      <c r="Z1257" s="369"/>
      <c r="AA1257" s="369"/>
      <c r="AB1257" s="369"/>
      <c r="AC1257" s="152" t="s">
        <v>338</v>
      </c>
      <c r="AD1257" s="152"/>
      <c r="AE1257" s="152"/>
      <c r="AF1257" s="152"/>
      <c r="AG1257" s="152"/>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60"/>
      <c r="AD1258" s="1060"/>
      <c r="AE1258" s="1060"/>
      <c r="AF1258" s="1060"/>
      <c r="AG1258" s="1060"/>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60"/>
      <c r="AD1259" s="1060"/>
      <c r="AE1259" s="1060"/>
      <c r="AF1259" s="1060"/>
      <c r="AG1259" s="1060"/>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60"/>
      <c r="AD1260" s="1060"/>
      <c r="AE1260" s="1060"/>
      <c r="AF1260" s="1060"/>
      <c r="AG1260" s="1060"/>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60"/>
      <c r="AD1261" s="1060"/>
      <c r="AE1261" s="1060"/>
      <c r="AF1261" s="1060"/>
      <c r="AG1261" s="1060"/>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60"/>
      <c r="AD1262" s="1060"/>
      <c r="AE1262" s="1060"/>
      <c r="AF1262" s="1060"/>
      <c r="AG1262" s="1060"/>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60"/>
      <c r="AD1263" s="1060"/>
      <c r="AE1263" s="1060"/>
      <c r="AF1263" s="1060"/>
      <c r="AG1263" s="1060"/>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60"/>
      <c r="AD1264" s="1060"/>
      <c r="AE1264" s="1060"/>
      <c r="AF1264" s="1060"/>
      <c r="AG1264" s="1060"/>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60"/>
      <c r="AD1265" s="1060"/>
      <c r="AE1265" s="1060"/>
      <c r="AF1265" s="1060"/>
      <c r="AG1265" s="1060"/>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60"/>
      <c r="AD1266" s="1060"/>
      <c r="AE1266" s="1060"/>
      <c r="AF1266" s="1060"/>
      <c r="AG1266" s="1060"/>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60"/>
      <c r="AD1267" s="1060"/>
      <c r="AE1267" s="1060"/>
      <c r="AF1267" s="1060"/>
      <c r="AG1267" s="1060"/>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60"/>
      <c r="AD1268" s="1060"/>
      <c r="AE1268" s="1060"/>
      <c r="AF1268" s="1060"/>
      <c r="AG1268" s="1060"/>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60"/>
      <c r="AD1269" s="1060"/>
      <c r="AE1269" s="1060"/>
      <c r="AF1269" s="1060"/>
      <c r="AG1269" s="1060"/>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60"/>
      <c r="AD1270" s="1060"/>
      <c r="AE1270" s="1060"/>
      <c r="AF1270" s="1060"/>
      <c r="AG1270" s="1060"/>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60"/>
      <c r="AD1271" s="1060"/>
      <c r="AE1271" s="1060"/>
      <c r="AF1271" s="1060"/>
      <c r="AG1271" s="1060"/>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60"/>
      <c r="AD1272" s="1060"/>
      <c r="AE1272" s="1060"/>
      <c r="AF1272" s="1060"/>
      <c r="AG1272" s="1060"/>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60"/>
      <c r="AD1273" s="1060"/>
      <c r="AE1273" s="1060"/>
      <c r="AF1273" s="1060"/>
      <c r="AG1273" s="1060"/>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60"/>
      <c r="AD1274" s="1060"/>
      <c r="AE1274" s="1060"/>
      <c r="AF1274" s="1060"/>
      <c r="AG1274" s="1060"/>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60"/>
      <c r="AD1275" s="1060"/>
      <c r="AE1275" s="1060"/>
      <c r="AF1275" s="1060"/>
      <c r="AG1275" s="1060"/>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60"/>
      <c r="AD1276" s="1060"/>
      <c r="AE1276" s="1060"/>
      <c r="AF1276" s="1060"/>
      <c r="AG1276" s="1060"/>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60"/>
      <c r="AD1277" s="1060"/>
      <c r="AE1277" s="1060"/>
      <c r="AF1277" s="1060"/>
      <c r="AG1277" s="1060"/>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60"/>
      <c r="AD1278" s="1060"/>
      <c r="AE1278" s="1060"/>
      <c r="AF1278" s="1060"/>
      <c r="AG1278" s="1060"/>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60"/>
      <c r="AD1279" s="1060"/>
      <c r="AE1279" s="1060"/>
      <c r="AF1279" s="1060"/>
      <c r="AG1279" s="1060"/>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60"/>
      <c r="AD1280" s="1060"/>
      <c r="AE1280" s="1060"/>
      <c r="AF1280" s="1060"/>
      <c r="AG1280" s="1060"/>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60"/>
      <c r="AD1281" s="1060"/>
      <c r="AE1281" s="1060"/>
      <c r="AF1281" s="1060"/>
      <c r="AG1281" s="1060"/>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60"/>
      <c r="AD1282" s="1060"/>
      <c r="AE1282" s="1060"/>
      <c r="AF1282" s="1060"/>
      <c r="AG1282" s="1060"/>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60"/>
      <c r="AD1283" s="1060"/>
      <c r="AE1283" s="1060"/>
      <c r="AF1283" s="1060"/>
      <c r="AG1283" s="1060"/>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60"/>
      <c r="AD1284" s="1060"/>
      <c r="AE1284" s="1060"/>
      <c r="AF1284" s="1060"/>
      <c r="AG1284" s="1060"/>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60"/>
      <c r="AD1285" s="1060"/>
      <c r="AE1285" s="1060"/>
      <c r="AF1285" s="1060"/>
      <c r="AG1285" s="1060"/>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60"/>
      <c r="AD1286" s="1060"/>
      <c r="AE1286" s="1060"/>
      <c r="AF1286" s="1060"/>
      <c r="AG1286" s="1060"/>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60"/>
      <c r="AD1287" s="1060"/>
      <c r="AE1287" s="1060"/>
      <c r="AF1287" s="1060"/>
      <c r="AG1287" s="1060"/>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2" t="s">
        <v>297</v>
      </c>
      <c r="K1290" s="367"/>
      <c r="L1290" s="367"/>
      <c r="M1290" s="367"/>
      <c r="N1290" s="367"/>
      <c r="O1290" s="367"/>
      <c r="P1290" s="253" t="s">
        <v>27</v>
      </c>
      <c r="Q1290" s="253"/>
      <c r="R1290" s="253"/>
      <c r="S1290" s="253"/>
      <c r="T1290" s="253"/>
      <c r="U1290" s="253"/>
      <c r="V1290" s="253"/>
      <c r="W1290" s="253"/>
      <c r="X1290" s="253"/>
      <c r="Y1290" s="368" t="s">
        <v>353</v>
      </c>
      <c r="Z1290" s="369"/>
      <c r="AA1290" s="369"/>
      <c r="AB1290" s="369"/>
      <c r="AC1290" s="152" t="s">
        <v>338</v>
      </c>
      <c r="AD1290" s="152"/>
      <c r="AE1290" s="152"/>
      <c r="AF1290" s="152"/>
      <c r="AG1290" s="152"/>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60"/>
      <c r="AD1291" s="1060"/>
      <c r="AE1291" s="1060"/>
      <c r="AF1291" s="1060"/>
      <c r="AG1291" s="1060"/>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60"/>
      <c r="AD1292" s="1060"/>
      <c r="AE1292" s="1060"/>
      <c r="AF1292" s="1060"/>
      <c r="AG1292" s="1060"/>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60"/>
      <c r="AD1293" s="1060"/>
      <c r="AE1293" s="1060"/>
      <c r="AF1293" s="1060"/>
      <c r="AG1293" s="1060"/>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60"/>
      <c r="AD1294" s="1060"/>
      <c r="AE1294" s="1060"/>
      <c r="AF1294" s="1060"/>
      <c r="AG1294" s="1060"/>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60"/>
      <c r="AD1295" s="1060"/>
      <c r="AE1295" s="1060"/>
      <c r="AF1295" s="1060"/>
      <c r="AG1295" s="1060"/>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60"/>
      <c r="AD1296" s="1060"/>
      <c r="AE1296" s="1060"/>
      <c r="AF1296" s="1060"/>
      <c r="AG1296" s="1060"/>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60"/>
      <c r="AD1297" s="1060"/>
      <c r="AE1297" s="1060"/>
      <c r="AF1297" s="1060"/>
      <c r="AG1297" s="1060"/>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60"/>
      <c r="AD1298" s="1060"/>
      <c r="AE1298" s="1060"/>
      <c r="AF1298" s="1060"/>
      <c r="AG1298" s="1060"/>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60"/>
      <c r="AD1299" s="1060"/>
      <c r="AE1299" s="1060"/>
      <c r="AF1299" s="1060"/>
      <c r="AG1299" s="1060"/>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60"/>
      <c r="AD1300" s="1060"/>
      <c r="AE1300" s="1060"/>
      <c r="AF1300" s="1060"/>
      <c r="AG1300" s="1060"/>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60"/>
      <c r="AD1301" s="1060"/>
      <c r="AE1301" s="1060"/>
      <c r="AF1301" s="1060"/>
      <c r="AG1301" s="1060"/>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60"/>
      <c r="AD1302" s="1060"/>
      <c r="AE1302" s="1060"/>
      <c r="AF1302" s="1060"/>
      <c r="AG1302" s="1060"/>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60"/>
      <c r="AD1303" s="1060"/>
      <c r="AE1303" s="1060"/>
      <c r="AF1303" s="1060"/>
      <c r="AG1303" s="1060"/>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60"/>
      <c r="AD1304" s="1060"/>
      <c r="AE1304" s="1060"/>
      <c r="AF1304" s="1060"/>
      <c r="AG1304" s="1060"/>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60"/>
      <c r="AD1305" s="1060"/>
      <c r="AE1305" s="1060"/>
      <c r="AF1305" s="1060"/>
      <c r="AG1305" s="1060"/>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60"/>
      <c r="AD1306" s="1060"/>
      <c r="AE1306" s="1060"/>
      <c r="AF1306" s="1060"/>
      <c r="AG1306" s="1060"/>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60"/>
      <c r="AD1307" s="1060"/>
      <c r="AE1307" s="1060"/>
      <c r="AF1307" s="1060"/>
      <c r="AG1307" s="1060"/>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60"/>
      <c r="AD1308" s="1060"/>
      <c r="AE1308" s="1060"/>
      <c r="AF1308" s="1060"/>
      <c r="AG1308" s="1060"/>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60"/>
      <c r="AD1309" s="1060"/>
      <c r="AE1309" s="1060"/>
      <c r="AF1309" s="1060"/>
      <c r="AG1309" s="1060"/>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60"/>
      <c r="AD1310" s="1060"/>
      <c r="AE1310" s="1060"/>
      <c r="AF1310" s="1060"/>
      <c r="AG1310" s="1060"/>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60"/>
      <c r="AD1311" s="1060"/>
      <c r="AE1311" s="1060"/>
      <c r="AF1311" s="1060"/>
      <c r="AG1311" s="1060"/>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60"/>
      <c r="AD1312" s="1060"/>
      <c r="AE1312" s="1060"/>
      <c r="AF1312" s="1060"/>
      <c r="AG1312" s="1060"/>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60"/>
      <c r="AD1313" s="1060"/>
      <c r="AE1313" s="1060"/>
      <c r="AF1313" s="1060"/>
      <c r="AG1313" s="1060"/>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60"/>
      <c r="AD1314" s="1060"/>
      <c r="AE1314" s="1060"/>
      <c r="AF1314" s="1060"/>
      <c r="AG1314" s="1060"/>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60"/>
      <c r="AD1315" s="1060"/>
      <c r="AE1315" s="1060"/>
      <c r="AF1315" s="1060"/>
      <c r="AG1315" s="1060"/>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60"/>
      <c r="AD1316" s="1060"/>
      <c r="AE1316" s="1060"/>
      <c r="AF1316" s="1060"/>
      <c r="AG1316" s="1060"/>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60"/>
      <c r="AD1317" s="1060"/>
      <c r="AE1317" s="1060"/>
      <c r="AF1317" s="1060"/>
      <c r="AG1317" s="1060"/>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60"/>
      <c r="AD1318" s="1060"/>
      <c r="AE1318" s="1060"/>
      <c r="AF1318" s="1060"/>
      <c r="AG1318" s="1060"/>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60"/>
      <c r="AD1319" s="1060"/>
      <c r="AE1319" s="1060"/>
      <c r="AF1319" s="1060"/>
      <c r="AG1319" s="1060"/>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60"/>
      <c r="AD1320" s="1060"/>
      <c r="AE1320" s="1060"/>
      <c r="AF1320" s="1060"/>
      <c r="AG1320" s="1060"/>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2021-06-18T00:51:36Z</cp:lastPrinted>
  <dcterms:created xsi:type="dcterms:W3CDTF">2012-03-13T00:50:25Z</dcterms:created>
  <dcterms:modified xsi:type="dcterms:W3CDTF">2021-06-22T09:17:15Z</dcterms:modified>
</cp:coreProperties>
</file>