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20210622中間公表決裁\"/>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iterateDelta="1E-4"/>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13" i="3"/>
  <c r="AY235" i="3"/>
  <c r="AY417"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<sst xmlns="http://schemas.openxmlformats.org/spreadsheetml/2006/main" count="3112" uniqueCount="808">
  <si>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</si>
  <si>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</si>
  <si>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</si>
  <si>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</si>
  <si>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</si>
  <si>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</si>
  <si>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</si>
  <si>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</si>
  <si>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</si>
  <si>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</si>
  <si>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</si>
  <si>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</si>
  <si>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</si>
  <si>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</si>
  <si>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</si>
  <si>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</si>
  <si>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</si>
  <si>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</si>
  <si>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</si>
  <si>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</si>
  <si>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</si>
  <si>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</si>
  <si>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</si>
  <si>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</si>
  <si>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</si>
  <si>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</si>
  <si>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</si>
  <si>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</si>
  <si>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</si>
  <si>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</si>
  <si>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</si>
  <si>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</si>
  <si>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</si>
  <si>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</si>
  <si>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</si>
  <si>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</si>
  <si>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</si>
  <si>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</si>
  <si>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</si>
  <si>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</si>
  <si>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</si>
  <si>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</si>
  <si>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</si>
  <si>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</si>
  <si>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</si>
  <si>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</si>
  <si>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</si>
  <si>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</si>
  <si>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</si>
  <si>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</si>
  <si>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</si>
  <si>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</si>
  <si>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</si>
  <si>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</si>
  <si>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</si>
  <si>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</si>
  <si>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</si>
  <si>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</si>
  <si>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</si>
  <si>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</si>
  <si>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</si>
  <si>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</si>
  <si>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</si>
  <si>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</si>
  <si>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</si>
  <si>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</si>
  <si>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</si>
  <si>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</si>
  <si>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</si>
  <si>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</si>
  <si>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</si>
  <si>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</si>
  <si>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</si>
  <si>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</si>
  <si>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</si>
  <si>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</si>
  <si>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</si>
  <si>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</si>
  <si>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</si>
  <si>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</si>
  <si>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</si>
  <si>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</si>
  <si>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</si>
  <si>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</si>
  <si>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</si>
  <si>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</si>
  <si>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</si>
  <si>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</si>
  <si>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</si>
  <si>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</si>
  <si>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</si>
  <si>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</si>
  <si>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</si>
  <si>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</si>
  <si>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</si>
  <si>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</si>
  <si>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</si>
  <si>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</si>
  <si>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</si>
  <si>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</si>
  <si>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</si>
  <si>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</si>
  <si>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</si>
  <si>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</si>
  <si>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</si>
  <si>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</si>
  <si>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</si>
  <si>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</si>
  <si>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</si>
  <si>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</si>
  <si>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</si>
  <si>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</si>
  <si>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</si>
  <si>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</si>
  <si>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</si>
  <si>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</si>
  <si>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</si>
  <si>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</si>
  <si>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</si>
  <si>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</si>
  <si>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</si>
  <si>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</si>
  <si>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</si>
  <si>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</si>
  <si>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</si>
  <si>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</si>
  <si>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</si>
  <si>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</si>
  <si>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</si>
  <si>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</si>
  <si>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</si>
  <si>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</si>
  <si>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</si>
  <si>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</si>
  <si>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</si>
  <si>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</si>
  <si>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</si>
  <si>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</si>
  <si>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</si>
  <si>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</si>
  <si>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</si>
  <si>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</si>
  <si>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</si>
  <si>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</si>
  <si>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</si>
  <si>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</si>
  <si>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</si>
  <si>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</si>
  <si>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</si>
  <si>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</si>
  <si>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</si>
  <si>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</si>
  <si>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</si>
  <si>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</si>
  <si>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</si>
  <si>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</si>
  <si>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</si>
  <si>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</si>
  <si>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</si>
  <si>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</si>
  <si>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</si>
  <si>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</si>
  <si>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</si>
  <si>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</si>
  <si>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</si>
  <si>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</si>
  <si>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</si>
  <si>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</si>
  <si>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</si>
  <si>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</si>
  <si>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</si>
  <si>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</si>
  <si>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</si>
  <si>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</si>
  <si>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</si>
  <si>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</si>
  <si>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</si>
  <si>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</si>
  <si>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</si>
  <si>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</si>
  <si>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</si>
  <si>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</si>
  <si>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</si>
  <si>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</si>
  <si>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</si>
  <si>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</si>
  <si>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</si>
  <si>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</si>
  <si>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</si>
  <si>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</si>
  <si>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</si>
  <si>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</si>
  <si>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</si>
  <si>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</si>
  <si>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</si>
  <si>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</si>
  <si>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</si>
  <si>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</si>
  <si>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</si>
  <si>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</si>
  <si>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</si>
  <si>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</si>
  <si>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</si>
  <si>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</si>
  <si>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</si>
  <si>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</si>
  <si>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</si>
  <si>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</si>
  <si>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</si>
  <si>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</si>
  <si>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</si>
  <si>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</si>
  <si>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</si>
  <si>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</si>
  <si>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</si>
  <si>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</si>
  <si>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</si>
  <si>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</si>
  <si>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</si>
  <si>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</si>
  <si>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</si>
  <si>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</si>
  <si>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</si>
  <si>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</si>
  <si>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</si>
  <si>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</si>
  <si>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</si>
  <si>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</si>
  <si>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</si>
  <si>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</si>
  <si>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</si>
  <si>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</si>
  <si>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</si>
  <si>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</si>
  <si>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</si>
  <si>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</si>
  <si>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</si>
  <si>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</si>
  <si>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</si>
  <si>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</si>
  <si>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</si>
  <si>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</si>
  <si>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</si>
  <si>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</si>
  <si>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</si>
  <si>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</si>
  <si>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</si>
  <si>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</si>
  <si>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</si>
  <si>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</si>
  <si>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</si>
  <si>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</si>
  <si>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</si>
  <si>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</si>
  <si>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</si>
  <si>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</si>
  <si>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</si>
  <si>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</si>
  <si>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</si>
  <si>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</si>
  <si>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</si>
  <si>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</si>
  <si>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</si>
  <si>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</si>
  <si>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</si>
  <si>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</si>
  <si>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</si>
  <si>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</si>
  <si>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</si>
  <si>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</si>
  <si>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</si>
  <si>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</si>
  <si>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</si>
  <si>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</si>
  <si>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</si>
  <si>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</si>
  <si>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</si>
  <si>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</si>
  <si>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</si>
  <si>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</si>
  <si>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</si>
  <si>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</si>
  <si>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</si>
  <si>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</si>
  <si>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</si>
  <si>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</si>
  <si>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</si>
  <si>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</si>
  <si>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</si>
  <si>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</si>
  <si>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</si>
  <si>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</si>
  <si>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</si>
  <si>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</si>
  <si>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</si>
  <si>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</si>
  <si>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</si>
  <si>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</si>
  <si>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</si>
  <si>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</si>
  <si>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</si>
  <si>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</si>
  <si>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</si>
  <si>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</si>
  <si>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</si>
  <si>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</si>
  <si>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</si>
  <si>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</si>
  <si>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</si>
  <si>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</si>
  <si>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</si>
  <si>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</si>
  <si>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</si>
  <si>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</si>
  <si>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</si>
  <si>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</si>
  <si>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</si>
  <si>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</si>
  <si>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</si>
  <si>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</si>
  <si>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</si>
  <si>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</si>
  <si>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</si>
  <si>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</si>
  <si>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</si>
  <si>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</si>
  <si>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</si>
  <si>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</si>
  <si>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</si>
  <si>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</si>
  <si>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</si>
  <si>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</si>
  <si>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</si>
  <si>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</si>
  <si>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</si>
  <si>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</si>
  <si>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</si>
  <si>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</si>
  <si>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</si>
  <si>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</si>
  <si>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</si>
  <si>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</si>
  <si>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</si>
  <si>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</si>
  <si>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</si>
  <si>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</si>
  <si>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</si>
  <si>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</si>
  <si>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</si>
  <si>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</si>
  <si>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</si>
  <si>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</si>
  <si>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</si>
  <si>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</si>
  <si>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</si>
  <si>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</si>
  <si>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</si>
  <si>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</si>
  <si>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</si>
  <si>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</si>
  <si>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</si>
  <si>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</si>
  <si>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</si>
  <si>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</si>
  <si>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</si>
  <si>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</si>
  <si>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</si>
  <si>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</si>
  <si>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</si>
  <si>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</si>
  <si>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</si>
  <si>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</si>
  <si>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</si>
  <si>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</si>
  <si>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</si>
  <si>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</si>
  <si>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</si>
  <si>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</si>
  <si>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</si>
  <si>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</si>
  <si>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</si>
  <si>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</si>
  <si>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</si>
  <si>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</si>
  <si>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</si>
  <si>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</si>
  <si>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</si>
  <si>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</si>
  <si>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</si>
  <si>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</si>
  <si>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</si>
  <si>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</si>
  <si>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</si>
  <si>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</si>
  <si>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</si>
  <si>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</si>
  <si>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</si>
  <si>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</si>
  <si>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</si>
  <si>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</si>
  <si>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</si>
  <si>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</si>
  <si>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</si>
  <si>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</si>
  <si>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</si>
  <si>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</si>
  <si>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</si>
  <si>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</si>
  <si>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</si>
  <si>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</si>
  <si>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</si>
  <si>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</si>
  <si>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</si>
  <si>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</si>
  <si>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</si>
  <si>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</si>
  <si>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</si>
  <si>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</si>
  <si>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</si>
  <si>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</si>
  <si>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</si>
  <si>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</si>
  <si>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</si>
  <si>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</si>
  <si>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</si>
  <si>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</si>
  <si>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</si>
  <si>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</si>
  <si>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</si>
  <si>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</si>
  <si>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</si>
  <si>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</si>
  <si>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</si>
  <si>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</si>
  <si>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</si>
  <si>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</si>
  <si>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</si>
  <si>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</si>
  <si>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</si>
  <si>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</si>
  <si>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</si>
  <si>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</si>
  <si>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</si>
  <si>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</si>
  <si>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</si>
  <si>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</si>
  <si>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</si>
  <si>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</si>
  <si>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</si>
  <si>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</si>
  <si>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</si>
  <si>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</si>
  <si>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</si>
  <si>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</si>
  <si>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</si>
  <si>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</si>
  <si>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</si>
  <si>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</si>
  <si>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</si>
  <si>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</si>
  <si>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</si>
  <si>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</si>
  <si>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</si>
  <si>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</si>
  <si>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</si>
  <si>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</si>
  <si>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</si>
  <si>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</si>
  <si>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</si>
  <si>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</si>
  <si>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</si>
  <si>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</si>
  <si>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</si>
  <si>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</si>
  <si>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</si>
  <si>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</si>
  <si>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</si>
  <si>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</si>
  <si>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</si>
  <si>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</si>
  <si>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</si>
  <si>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</si>
  <si>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</si>
  <si>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</si>
  <si>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</si>
  <si>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</si>
  <si>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</si>
  <si>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</si>
  <si>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</si>
  <si>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</si>
  <si>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</si>
  <si>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</si>
  <si>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</si>
  <si>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</si>
  <si>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</si>
  <si>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</si>
  <si>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</si>
  <si>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</si>
  <si>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</si>
  <si>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</si>
  <si>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</si>
  <si>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</si>
  <si>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</si>
  <si>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</si>
  <si>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</si>
  <si>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</si>
  <si>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</si>
  <si>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</si>
  <si>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</si>
  <si>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</si>
  <si>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</si>
  <si>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</si>
  <si>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</si>
  <si>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</si>
  <si>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</si>
  <si>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</si>
  <si>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</si>
  <si>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</si>
  <si>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</si>
  <si>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</si>
  <si>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</si>
  <si>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</si>
  <si>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</si>
  <si>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</si>
  <si>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</si>
  <si>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</si>
  <si>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</si>
  <si>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</si>
  <si>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</si>
  <si>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</si>
  <si>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</si>
  <si>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</si>
  <si>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</si>
  <si>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</si>
  <si>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</si>
  <si>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</si>
  <si>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</si>
  <si>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</si>
  <si>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</si>
  <si>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</si>
  <si>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</si>
  <si>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</si>
  <si>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</si>
  <si>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</si>
  <si>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</si>
  <si>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</si>
  <si>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</si>
  <si>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</si>
  <si>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</si>
  <si>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</si>
  <si>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</si>
  <si>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</si>
  <si>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</si>
  <si>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</si>
  <si>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</si>
  <si>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</si>
  <si>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</si>
  <si>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</si>
  <si>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</si>
  <si>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</si>
  <si>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</si>
  <si>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</si>
  <si>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</si>
  <si>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</si>
  <si>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</si>
  <si>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</si>
  <si>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</si>
  <si>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</si>
  <si>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</si>
  <si>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</si>
  <si>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</si>
  <si>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</si>
  <si>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</si>
  <si>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</si>
  <si>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</si>
  <si>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</si>
  <si>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</si>
  <si>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</si>
  <si>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</si>
  <si>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</si>
  <si>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</si>
  <si>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</si>
  <si>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</si>
  <si>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</si>
  <si>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</si>
  <si>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</si>
  <si>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</si>
  <si>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</si>
  <si>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</si>
  <si>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</si>
  <si>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</si>
  <si>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</si>
  <si>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</si>
  <si>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</si>
  <si>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</si>
  <si>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</si>
  <si>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</si>
  <si>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</si>
  <si>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</si>
  <si>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</si>
  <si>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</si>
  <si>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</si>
  <si>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</si>
  <si>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</si>
  <si>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</si>
  <si>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</si>
  <si>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</si>
  <si>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</si>
  <si>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</si>
  <si>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</si>
  <si>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</si>
  <si>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</si>
  <si>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</si>
  <si>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</si>
  <si>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</si>
  <si>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</si>
  <si>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</si>
  <si>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</si>
  <si>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</si>
  <si>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</si>
  <si>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</si>
  <si>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</si>
  <si>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</si>
  <si>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</si>
  <si>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</si>
  <si>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</si>
  <si>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</si>
  <si>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</si>
  <si>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</si>
  <si>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</si>
  <si>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</si>
  <si>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</si>
  <si>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</si>
  <si>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</si>
  <si>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</si>
  <si>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</si>
  <si>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</si>
  <si>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</si>
  <si>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</si>
  <si>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</si>
  <si>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</si>
  <si>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</si>
  <si>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</si>
  <si>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</si>
  <si>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</si>
  <si>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</si>
  <si>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</si>
  <si>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</si>
  <si>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</si>
  <si>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</si>
  <si>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</si>
  <si>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</si>
  <si>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</si>
  <si>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</si>
  <si>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</si>
  <si>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</si>
  <si>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</si>
  <si>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</si>
  <si>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</si>
  <si>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</si>
  <si>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</si>
  <si>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</si>
  <si>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</si>
  <si>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</si>
  <si>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</si>
  <si>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</si>
  <si>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</si>
  <si>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</si>
  <si>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</si>
  <si>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</si>
  <si>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</si>
  <si>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</si>
  <si>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</si>
  <si>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</si>
  <si>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</si>
  <si>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</si>
  <si>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</si>
  <si>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</si>
  <si>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</si>
  <si>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</si>
  <si>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</si>
  <si>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</si>
  <si>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</si>
  <si>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</si>
  <si>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</si>
  <si>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</si>
  <si>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</si>
  <si>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</si>
  <si>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</si>
  <si>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</si>
  <si>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</si>
  <si>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</si>
  <si>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</si>
  <si>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</si>
  <si>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</si>
  <si>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</si>
  <si>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</si>
  <si>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</si>
  <si>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</si>
  <si>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</si>
  <si>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</si>
  <si>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</si>
  <si>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</si>
  <si>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</si>
  <si>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</si>
  <si>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</si>
  <si>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</si>
  <si>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</si>
  <si>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消費税の円滑かつ適正な転嫁の確保に係る事業者向け広報等</t>
  </si>
  <si>
    <t>　経済取引局取引部</t>
  </si>
  <si>
    <t>　池田　卓郎</t>
  </si>
  <si>
    <t>平成25年度</t>
  </si>
  <si>
    <t>令和2年度</t>
  </si>
  <si>
    <t>　取引企画課</t>
  </si>
  <si>
    <t>　消費税の円滑かつ適正な転嫁の確保のための消費税の転嫁を阻害する行為の是正等に関する特別措置法第14条</t>
  </si>
  <si>
    <t>-</t>
  </si>
  <si>
    <t>消費税転嫁等対策業務旅費</t>
  </si>
  <si>
    <t>消費税転嫁等対策業務庁費</t>
  </si>
  <si>
    <t>　説明会参加者に対する事後アンケートにおいて令和２年度に満足度が90%以上となるようにする。</t>
  </si>
  <si>
    <t>　主催説明会参加者の事後アンケート（説明会後のアンケートにおいて「満足できた」又は「概ね満足できた」と回答した者の割合）</t>
  </si>
  <si>
    <t>　説明会の開催及び事業者団体主催の説明会への講師派遣回数</t>
  </si>
  <si>
    <t>回</t>
  </si>
  <si>
    <t>部</t>
  </si>
  <si>
    <t>　広告を掲載した新聞媒体</t>
  </si>
  <si>
    <t>紙</t>
  </si>
  <si>
    <t>　インターネットバナー広告表示回数</t>
  </si>
  <si>
    <t>　説明会の開催及び事業者団体主催の説明会への講師派遣に係る費用／開催回数及び講師派遣回数　　　　　　　　　　　　　　</t>
    <phoneticPr fontId="5"/>
  </si>
  <si>
    <t>円/回</t>
  </si>
  <si>
    <t>円/回</t>
    <phoneticPr fontId="5"/>
  </si>
  <si>
    <t>876,672/70</t>
  </si>
  <si>
    <t>2,709,019/133</t>
  </si>
  <si>
    <t>円/部</t>
  </si>
  <si>
    <t>円/部</t>
    <phoneticPr fontId="5"/>
  </si>
  <si>
    <t>7,485,898/396,335</t>
  </si>
  <si>
    <t>4,028,000/258,215</t>
  </si>
  <si>
    <t>75,000/2,100</t>
  </si>
  <si>
    <t>3,511,850/267,965</t>
  </si>
  <si>
    <t>　広告掲載に係る費用／広告を掲載した新聞紙の数　　　　　　　　　　　　　　</t>
    <phoneticPr fontId="5"/>
  </si>
  <si>
    <t>円/紙</t>
  </si>
  <si>
    <t>円/紙</t>
    <phoneticPr fontId="5"/>
  </si>
  <si>
    <t>26,216,382/39</t>
  </si>
  <si>
    <t>32,886,376/39</t>
  </si>
  <si>
    <t>　広告掲載に係る費用／インターネットバナー広告表示回数　　　　　　　　　　　　　　</t>
    <phoneticPr fontId="5"/>
  </si>
  <si>
    <t>5,694,934/75,665,496</t>
  </si>
  <si>
    <t>9,422,359/95,661,742</t>
  </si>
  <si>
    <t>　消費税の円滑かつ適正な転嫁の確保　４</t>
  </si>
  <si>
    <t>　消費税の円滑かつ適正な転嫁の確保　４-１</t>
  </si>
  <si>
    <t>新25-1</t>
  </si>
  <si>
    <t>⑥</t>
  </si>
  <si>
    <t>0006</t>
  </si>
  <si>
    <t>○</t>
  </si>
  <si>
    <t>・社会保障・税一体改革大綱（平成24年２月17日閣議決定）
・消費税の円滑かつ適正な転嫁・価格表示に関する対策の基本的な方針（中間整理の具体化）（平成24年10月26日消費税の円滑かつ適正な転嫁に関する対策推進本部決定）
・経済財政運営と改革の基本方針2019（令和元年６月21日閣議決定）</t>
    <phoneticPr fontId="5"/>
  </si>
  <si>
    <t>　平成26年４月及び令和元年10月の消費税率の引上げに伴い，中小企業者等に不当に不利益を与える消費税の転嫁拒否等の行為の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phoneticPr fontId="5"/>
  </si>
  <si>
    <t>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消費税転嫁対策特別措置法等の内容やガイドラインなどについて事業者に理解しやすいパンフレット等を作成・配布し，周知を行う。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t>
    <phoneticPr fontId="5"/>
  </si>
  <si>
    <t>-</t>
    <phoneticPr fontId="5"/>
  </si>
  <si>
    <t>　メディア広報事後調査結果報告書（令和２年８月31日付株式会社オリコム作成）（事後調査アンケートにて各広告物を「確かに見た」又は「見たような気がする」と回答した者のうち，消費税転嫁拒否行為が法律で禁止されていることを「よく知っている」又は「知っている」と回答した者の割合）</t>
    <phoneticPr fontId="5"/>
  </si>
  <si>
    <t>563,632/31</t>
    <phoneticPr fontId="5"/>
  </si>
  <si>
    <t>3,731,446/207,910</t>
    <phoneticPr fontId="5"/>
  </si>
  <si>
    <t>3,182,196/196,100</t>
    <phoneticPr fontId="5"/>
  </si>
  <si>
    <t>18,635,465/37</t>
    <phoneticPr fontId="5"/>
  </si>
  <si>
    <t>4,995,911/36,192,952</t>
    <phoneticPr fontId="5"/>
  </si>
  <si>
    <t>　平成26年４月及び令和元年10月の消費税率の引上げに伴い，中小企業者等に不当に不利益を与える消費税の転嫁拒否等の行為の防止を図るため，消費税転嫁対策特別措置法の内容などを説明する説明会の開催，パンフレットの作成・配布，新聞広告やインターネット広告等による広報活動等を行うことは，消費税の円滑かつ適正な転嫁に資する。</t>
    <phoneticPr fontId="5"/>
  </si>
  <si>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た（消費税転嫁対策特別措置法第14条）。</t>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</si>
  <si>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かかる相談への対応は申告者の保護の観点から，調査や指導の中心となる公正取引委員会（国）が率先して直接行う必要がある。</t>
    <phoneticPr fontId="5"/>
  </si>
  <si>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優先度の高い事業であった。</t>
    <phoneticPr fontId="5"/>
  </si>
  <si>
    <t>無</t>
  </si>
  <si>
    <t>‐</t>
  </si>
  <si>
    <t>　事業の実施に当たっては，消費税の転嫁拒否等の行為の防止という目的のため，真に必要な施策について実施している。</t>
    <phoneticPr fontId="5"/>
  </si>
  <si>
    <t>　パンフレットの作成に当たっては，事前に配布先に対し，必要部数の確認を行うことで，無駄な印刷を行わないようにし，コスト削減や効率化を行っている。</t>
    <phoneticPr fontId="5"/>
  </si>
  <si>
    <t>【広告物認知割合】　
　令和２年度は,広告物認知割合が昨年度比4.1ポイント上昇し，成果目標を上回り，成果目標に見合ったものであったといえる。
【法律内容認知割合】
　令和２年度は，法律内容認知割合が成果目標にはわずかに届かない結果であったものの，昨年度と同水準を維持することができ，広告認知者に消費税の転嫁拒否等の行為が法律違反であることを分かりやすく伝えられたと考えられる。
【説明会満足度】
　令和２年度は,説明会満足度が昨年度比２ポイント低下し，成果目標をわずかに下回ったものの，概ね成果目標に見合ったものであったといえる。</t>
    <phoneticPr fontId="5"/>
  </si>
  <si>
    <t>　事業の実施に当たっては，消費税の転嫁拒否等の行為の防止という目的のため，真に必要な施策について実施し，より効果的かつ低コストで実施するために入札等により支出先を選定した。</t>
    <phoneticPr fontId="5"/>
  </si>
  <si>
    <t>　新聞広告やインターネット広告のほかに雑誌広告及び交通広告を用いた集中的な広報事業を実施し，有効な消費税の転嫁拒否等の行為の防止を図る周知を行った。</t>
    <phoneticPr fontId="5"/>
  </si>
  <si>
    <t>　令和元年１０月に消費税率１０パーセントへの引上げが実施されたところ，消費税の転嫁拒否行為は消費税率の引上げ前後の一定の期間に多数かつ集中的に発生するものであるため，引上げ後も消費税転嫁対策特別措置法の周知の必要性が高く，事業者向けに広報活動を行うことは極めて重要な課題であるところ，効率性と有効性を考慮しつつ，広報活動を行うことができた。</t>
    <phoneticPr fontId="5"/>
  </si>
  <si>
    <t>A.㈱オリコム</t>
    <phoneticPr fontId="5"/>
  </si>
  <si>
    <t>B.㈱アイネット</t>
    <phoneticPr fontId="5"/>
  </si>
  <si>
    <t>消費税転嫁対策業務庁費</t>
    <phoneticPr fontId="5"/>
  </si>
  <si>
    <t>パンフレットの原稿データ改訂並びにパンフレット等の印刷及び発送業務</t>
    <phoneticPr fontId="5"/>
  </si>
  <si>
    <t>令和２年度消費税転嫁対策の広報事業</t>
    <phoneticPr fontId="5"/>
  </si>
  <si>
    <t>㈱オリコム</t>
    <phoneticPr fontId="5"/>
  </si>
  <si>
    <t>令和２年度における消費税転嫁対策の広報事業</t>
    <phoneticPr fontId="5"/>
  </si>
  <si>
    <t>㈱アイネット</t>
    <phoneticPr fontId="5"/>
  </si>
  <si>
    <t>（一社）労働福祉センターみやぎ</t>
    <phoneticPr fontId="5"/>
  </si>
  <si>
    <t>事業者向け説明会及び相談会に伴う会場借料</t>
    <phoneticPr fontId="5"/>
  </si>
  <si>
    <t>川崎商工会議所</t>
  </si>
  <si>
    <t>（一財）日本教育会館</t>
    <rPh sb="1" eb="2">
      <t>イチ</t>
    </rPh>
    <rPh sb="2" eb="3">
      <t>ザイ</t>
    </rPh>
    <rPh sb="4" eb="6">
      <t>ニホン</t>
    </rPh>
    <rPh sb="6" eb="8">
      <t>キョウイク</t>
    </rPh>
    <rPh sb="8" eb="10">
      <t>カイカン</t>
    </rPh>
    <phoneticPr fontId="5"/>
  </si>
  <si>
    <t>アイラック愛知㈱</t>
  </si>
  <si>
    <t>千葉商工会議所</t>
  </si>
  <si>
    <t>（一財）静岡県労働福祉事業協会</t>
    <rPh sb="1" eb="2">
      <t>イチ</t>
    </rPh>
    <rPh sb="2" eb="3">
      <t>ザイ</t>
    </rPh>
    <phoneticPr fontId="5"/>
  </si>
  <si>
    <t>（公財）埼玉県産業文化センター</t>
    <rPh sb="1" eb="3">
      <t>コウザイ</t>
    </rPh>
    <phoneticPr fontId="5"/>
  </si>
  <si>
    <t>松本商工会議所</t>
    <rPh sb="0" eb="2">
      <t>マツモト</t>
    </rPh>
    <rPh sb="2" eb="4">
      <t>ショウコウ</t>
    </rPh>
    <rPh sb="4" eb="7">
      <t>カイギショ</t>
    </rPh>
    <phoneticPr fontId="5"/>
  </si>
  <si>
    <t>（公財）静岡産業振興協会</t>
  </si>
  <si>
    <t>　メディア広報事後調査結果報告書（令和２年８月31日付株式会社オリコム作成）（事後調査アンケートにて各広告物を「確かに見た」又は「見たような気がする」と回答した者の割合）</t>
    <phoneticPr fontId="5"/>
  </si>
  <si>
    <t>㈱ＪＲ博多シティ</t>
    <phoneticPr fontId="5"/>
  </si>
  <si>
    <t>　消費税の円滑かつ適正な転嫁を図るため，消費税の転嫁拒否等の行為は法律違反であることの理解が事業者に定着するように，効率的かつ有効性のある広報となるよう実施してきたところであるが，消費税転嫁対策特別措置法が令和３年３月31日をもって失効したため，令和３年度以降は本事業の実施の必要がなくなった。</t>
    <rPh sb="123" eb="125">
      <t>レイワ</t>
    </rPh>
    <rPh sb="126" eb="128">
      <t>ネンド</t>
    </rPh>
    <rPh sb="128" eb="130">
      <t>イコウ</t>
    </rPh>
    <phoneticPr fontId="5"/>
  </si>
  <si>
    <t>　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5"/>
  </si>
  <si>
    <t>公取</t>
  </si>
  <si>
    <t xml:space="preserve">  パンフレット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を設定することにより，コストの低減を図っている。</t>
    <rPh sb="148" eb="150">
      <t>テイゲン</t>
    </rPh>
    <rPh sb="151" eb="152">
      <t>ハカ</t>
    </rPh>
    <phoneticPr fontId="5"/>
  </si>
  <si>
    <t>点検対象外</t>
    <rPh sb="0" eb="5">
      <t>テンケンタイショウガイ</t>
    </rPh>
    <phoneticPr fontId="5"/>
  </si>
  <si>
    <t>　各広告物を認知した者の割合を23%以上となるようにする。</t>
    <phoneticPr fontId="5"/>
  </si>
  <si>
    <t>　各広告物を認知した者のうち，法律の内容を知っている者の割合が60%以上となるようにする。</t>
    <phoneticPr fontId="5"/>
  </si>
  <si>
    <t>　パンフレットについて，全国の自治体，事業者団体への配布や説明会での使用のほか，当委員会ホームページに掲載して閲覧可能として十分に活用している。また，平成３０年度以降，毎年度インターネット広告の動画コンテンツを作成したことから，令和２年度まで当委員会公式YouTubeにおいて随時視聴可能とするなど，十分に活用していた。</t>
    <phoneticPr fontId="5"/>
  </si>
  <si>
    <t>　各広告物を認知した者の割合</t>
    <phoneticPr fontId="5"/>
  </si>
  <si>
    <t>　各広告物を認知した者のうち，法律の内容を知っている者の割合</t>
    <phoneticPr fontId="5"/>
  </si>
  <si>
    <t>　説明会参加者の満足度</t>
    <phoneticPr fontId="5"/>
  </si>
  <si>
    <t>　消費税転嫁対策特別措置法全般の概要についてのパンフレット『消費税の円滑かつ適正な転嫁のために』の配布部数</t>
    <rPh sb="1" eb="4">
      <t>ショウヒゼイ</t>
    </rPh>
    <rPh sb="4" eb="6">
      <t>テンカ</t>
    </rPh>
    <rPh sb="6" eb="8">
      <t>タイサク</t>
    </rPh>
    <rPh sb="8" eb="10">
      <t>トクベツ</t>
    </rPh>
    <rPh sb="10" eb="13">
      <t>ソチホウ</t>
    </rPh>
    <rPh sb="13" eb="15">
      <t>ゼンパン</t>
    </rPh>
    <rPh sb="16" eb="18">
      <t>ガイヨウ</t>
    </rPh>
    <phoneticPr fontId="5"/>
  </si>
  <si>
    <t>　消費税転嫁対策特別措置法全般の概要についてのパンフレット『消費税の円滑かつ適正な転嫁のために』の作成・印刷・発送にかかる費用／印刷部数　</t>
    <phoneticPr fontId="5"/>
  </si>
  <si>
    <t>　消費税転嫁対策特別措置法の違反事例パンフレット『消費税の転嫁拒否に関する主な違反事例』の作成・印刷・発送に係る費用／印刷部数　　　　　　　　　　　　　　</t>
    <phoneticPr fontId="5"/>
  </si>
  <si>
    <t>　消費税転嫁対策特別措置法の違反事例についてのパンフレット『消費税の転嫁拒否に関する主な違反事例』の配布部数</t>
    <rPh sb="14" eb="16">
      <t>イハン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</si>
</sst>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22566</xdr:colOff>
      <xdr:row>749</xdr:row>
      <xdr:rowOff>177800</xdr:rowOff>
    </xdr:from>
    <xdr:to>
      <xdr:col>36</xdr:col>
      <xdr:colOff>83688</xdr:colOff>
      <xdr:row>751</xdr:row>
      <xdr:rowOff>96943</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5102566" y="54635400"/>
          <a:ext cx="2296322" cy="630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a:t>
          </a:r>
          <a:endParaRPr kumimoji="1" lang="en-US" altLang="ja-JP" sz="1100"/>
        </a:p>
        <a:p>
          <a:pPr algn="ctr"/>
          <a:r>
            <a:rPr kumimoji="1" lang="en-US" altLang="ja-JP" sz="1100"/>
            <a:t>35.2</a:t>
          </a:r>
          <a:r>
            <a:rPr kumimoji="1" lang="ja-JP" altLang="en-US" sz="1100"/>
            <a:t>百万円</a:t>
          </a:r>
        </a:p>
      </xdr:txBody>
    </xdr:sp>
    <xdr:clientData/>
  </xdr:twoCellAnchor>
  <xdr:twoCellAnchor>
    <xdr:from>
      <xdr:col>25</xdr:col>
      <xdr:colOff>46749</xdr:colOff>
      <xdr:row>751</xdr:row>
      <xdr:rowOff>290472</xdr:rowOff>
    </xdr:from>
    <xdr:to>
      <xdr:col>36</xdr:col>
      <xdr:colOff>46349</xdr:colOff>
      <xdr:row>753</xdr:row>
      <xdr:rowOff>298833</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5126749" y="55459272"/>
          <a:ext cx="2234800" cy="7195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新聞広告・インターネット広告等，パンフレットの印刷・発送等，説明会・相談会等の実施</a:t>
          </a:r>
        </a:p>
      </xdr:txBody>
    </xdr:sp>
    <xdr:clientData/>
  </xdr:twoCellAnchor>
  <xdr:twoCellAnchor>
    <xdr:from>
      <xdr:col>30</xdr:col>
      <xdr:colOff>36511</xdr:colOff>
      <xdr:row>754</xdr:row>
      <xdr:rowOff>153402</xdr:rowOff>
    </xdr:from>
    <xdr:to>
      <xdr:col>30</xdr:col>
      <xdr:colOff>36511</xdr:colOff>
      <xdr:row>758</xdr:row>
      <xdr:rowOff>273197</xdr:rowOff>
    </xdr:to>
    <xdr:cxnSp macro="">
      <xdr:nvCxnSpPr>
        <xdr:cNvPr id="4" name="直線コネクタ 3">
          <a:extLst>
            <a:ext uri="{FF2B5EF4-FFF2-40B4-BE49-F238E27FC236}">
              <a16:creationId xmlns:a16="http://schemas.microsoft.com/office/drawing/2014/main" id="{00000000-0008-0000-0000-000005000000}"/>
            </a:ext>
          </a:extLst>
        </xdr:cNvPr>
        <xdr:cNvCxnSpPr/>
      </xdr:nvCxnSpPr>
      <xdr:spPr>
        <a:xfrm>
          <a:off x="6132511" y="56389002"/>
          <a:ext cx="0" cy="15421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118273</xdr:colOff>
      <xdr:row>755</xdr:row>
      <xdr:rowOff>159106</xdr:rowOff>
    </xdr:from>
    <xdr:to>
      <xdr:col>46</xdr:col>
      <xdr:colOff>27718</xdr:colOff>
      <xdr:row>757</xdr:row>
      <xdr:rowOff>76434</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7433473" y="56750306"/>
          <a:ext cx="1941445" cy="62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公正取引委員会職員</a:t>
          </a:r>
          <a:endParaRPr kumimoji="1" lang="en-US" altLang="ja-JP" sz="1100"/>
        </a:p>
        <a:p>
          <a:pPr algn="ctr"/>
          <a:r>
            <a:rPr kumimoji="1" lang="en-US" altLang="ja-JP" sz="1100"/>
            <a:t>0.2</a:t>
          </a:r>
          <a:r>
            <a:rPr kumimoji="1" lang="ja-JP" altLang="en-US" sz="1100"/>
            <a:t>百万円</a:t>
          </a:r>
        </a:p>
      </xdr:txBody>
    </xdr:sp>
    <xdr:clientData/>
  </xdr:twoCellAnchor>
  <xdr:twoCellAnchor>
    <xdr:from>
      <xdr:col>35</xdr:col>
      <xdr:colOff>59440</xdr:colOff>
      <xdr:row>757</xdr:row>
      <xdr:rowOff>159530</xdr:rowOff>
    </xdr:from>
    <xdr:to>
      <xdr:col>47</xdr:col>
      <xdr:colOff>96636</xdr:colOff>
      <xdr:row>758</xdr:row>
      <xdr:rowOff>129080</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7171440" y="57461930"/>
          <a:ext cx="2475596" cy="325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説明会・相談会等に係る出張旅費</a:t>
          </a:r>
        </a:p>
      </xdr:txBody>
    </xdr:sp>
    <xdr:clientData/>
  </xdr:twoCellAnchor>
  <xdr:twoCellAnchor>
    <xdr:from>
      <xdr:col>13</xdr:col>
      <xdr:colOff>163331</xdr:colOff>
      <xdr:row>758</xdr:row>
      <xdr:rowOff>277261</xdr:rowOff>
    </xdr:from>
    <xdr:to>
      <xdr:col>45</xdr:col>
      <xdr:colOff>58890</xdr:colOff>
      <xdr:row>758</xdr:row>
      <xdr:rowOff>281480</xdr:rowOff>
    </xdr:to>
    <xdr:cxnSp macro="">
      <xdr:nvCxnSpPr>
        <xdr:cNvPr id="7" name="直線コネクタ 6">
          <a:extLst>
            <a:ext uri="{FF2B5EF4-FFF2-40B4-BE49-F238E27FC236}">
              <a16:creationId xmlns:a16="http://schemas.microsoft.com/office/drawing/2014/main" id="{00000000-0008-0000-0000-000008000000}"/>
            </a:ext>
          </a:extLst>
        </xdr:cNvPr>
        <xdr:cNvCxnSpPr/>
      </xdr:nvCxnSpPr>
      <xdr:spPr>
        <a:xfrm flipV="1">
          <a:off x="2804931" y="57935261"/>
          <a:ext cx="6397959" cy="42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157385</xdr:colOff>
      <xdr:row>758</xdr:row>
      <xdr:rowOff>293734</xdr:rowOff>
    </xdr:from>
    <xdr:to>
      <xdr:col>13</xdr:col>
      <xdr:colOff>158044</xdr:colOff>
      <xdr:row>760</xdr:row>
      <xdr:rowOff>78950</xdr:rowOff>
    </xdr:to>
    <xdr:cxnSp macro="">
      <xdr:nvCxnSpPr>
        <xdr:cNvPr id="8" name="直線矢印コネクタ 7">
          <a:extLst>
            <a:ext uri="{FF2B5EF4-FFF2-40B4-BE49-F238E27FC236}">
              <a16:creationId xmlns:a16="http://schemas.microsoft.com/office/drawing/2014/main" id="{00000000-0008-0000-0000-000009000000}"/>
            </a:ext>
          </a:extLst>
        </xdr:cNvPr>
        <xdr:cNvCxnSpPr/>
      </xdr:nvCxnSpPr>
      <xdr:spPr>
        <a:xfrm>
          <a:off x="2798985" y="57951734"/>
          <a:ext cx="659" cy="4964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57692</xdr:colOff>
      <xdr:row>758</xdr:row>
      <xdr:rowOff>282203</xdr:rowOff>
    </xdr:from>
    <xdr:to>
      <xdr:col>45</xdr:col>
      <xdr:colOff>58351</xdr:colOff>
      <xdr:row>760</xdr:row>
      <xdr:rowOff>67419</xdr:rowOff>
    </xdr:to>
    <xdr:cxnSp macro="">
      <xdr:nvCxnSpPr>
        <xdr:cNvPr id="9" name="直線矢印コネクタ 8">
          <a:extLst>
            <a:ext uri="{FF2B5EF4-FFF2-40B4-BE49-F238E27FC236}">
              <a16:creationId xmlns:a16="http://schemas.microsoft.com/office/drawing/2014/main" id="{00000000-0008-0000-0000-00000B000000}"/>
            </a:ext>
          </a:extLst>
        </xdr:cNvPr>
        <xdr:cNvCxnSpPr/>
      </xdr:nvCxnSpPr>
      <xdr:spPr>
        <a:xfrm>
          <a:off x="9201692" y="57940203"/>
          <a:ext cx="659" cy="4964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192310</xdr:colOff>
      <xdr:row>758</xdr:row>
      <xdr:rowOff>284805</xdr:rowOff>
    </xdr:from>
    <xdr:to>
      <xdr:col>28</xdr:col>
      <xdr:colOff>192969</xdr:colOff>
      <xdr:row>760</xdr:row>
      <xdr:rowOff>70021</xdr:rowOff>
    </xdr:to>
    <xdr:cxnSp macro="">
      <xdr:nvCxnSpPr>
        <xdr:cNvPr id="10" name="直線矢印コネクタ 9">
          <a:extLst>
            <a:ext uri="{FF2B5EF4-FFF2-40B4-BE49-F238E27FC236}">
              <a16:creationId xmlns:a16="http://schemas.microsoft.com/office/drawing/2014/main" id="{00000000-0008-0000-0000-00000C000000}"/>
            </a:ext>
          </a:extLst>
        </xdr:cNvPr>
        <xdr:cNvCxnSpPr/>
      </xdr:nvCxnSpPr>
      <xdr:spPr>
        <a:xfrm>
          <a:off x="5881910" y="57942805"/>
          <a:ext cx="659" cy="4964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760</xdr:row>
      <xdr:rowOff>182656</xdr:rowOff>
    </xdr:from>
    <xdr:to>
      <xdr:col>19</xdr:col>
      <xdr:colOff>91447</xdr:colOff>
      <xdr:row>761</xdr:row>
      <xdr:rowOff>112831</xdr:rowOff>
    </xdr:to>
    <xdr:sp macro="" textlink="">
      <xdr:nvSpPr>
        <xdr:cNvPr id="11" name="テキスト ボックス 10">
          <a:extLst>
            <a:ext uri="{FF2B5EF4-FFF2-40B4-BE49-F238E27FC236}">
              <a16:creationId xmlns:a16="http://schemas.microsoft.com/office/drawing/2014/main" id="{00000000-0008-0000-0000-00000E000000}"/>
            </a:ext>
          </a:extLst>
        </xdr:cNvPr>
        <xdr:cNvSpPr txBox="1"/>
      </xdr:nvSpPr>
      <xdr:spPr>
        <a:xfrm>
          <a:off x="2006600" y="58551856"/>
          <a:ext cx="1945647" cy="2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87834</xdr:colOff>
      <xdr:row>761</xdr:row>
      <xdr:rowOff>140927</xdr:rowOff>
    </xdr:from>
    <xdr:to>
      <xdr:col>16</xdr:col>
      <xdr:colOff>136668</xdr:colOff>
      <xdr:row>763</xdr:row>
      <xdr:rowOff>58255</xdr:rowOff>
    </xdr:to>
    <xdr:sp macro="" textlink="">
      <xdr:nvSpPr>
        <xdr:cNvPr id="12" name="テキスト ボックス 11">
          <a:extLst>
            <a:ext uri="{FF2B5EF4-FFF2-40B4-BE49-F238E27FC236}">
              <a16:creationId xmlns:a16="http://schemas.microsoft.com/office/drawing/2014/main" id="{00000000-0008-0000-0000-00000F000000}"/>
            </a:ext>
          </a:extLst>
        </xdr:cNvPr>
        <xdr:cNvSpPr txBox="1"/>
      </xdr:nvSpPr>
      <xdr:spPr>
        <a:xfrm>
          <a:off x="2119834" y="58865727"/>
          <a:ext cx="1268034" cy="62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㈱オリコム</a:t>
          </a:r>
          <a:endParaRPr kumimoji="1" lang="en-US" altLang="ja-JP" sz="1100"/>
        </a:p>
        <a:p>
          <a:r>
            <a:rPr kumimoji="1" lang="ja-JP" altLang="en-US" sz="1100"/>
            <a:t>　　</a:t>
          </a:r>
          <a:r>
            <a:rPr kumimoji="1" lang="en-US" altLang="ja-JP" sz="1100"/>
            <a:t>27</a:t>
          </a:r>
          <a:r>
            <a:rPr kumimoji="1" lang="ja-JP" altLang="en-US" sz="1100"/>
            <a:t>百万円</a:t>
          </a:r>
          <a:endParaRPr kumimoji="1" lang="en-US" altLang="ja-JP" sz="1100"/>
        </a:p>
        <a:p>
          <a:endParaRPr kumimoji="1" lang="ja-JP" altLang="en-US" sz="1100"/>
        </a:p>
      </xdr:txBody>
    </xdr:sp>
    <xdr:clientData/>
  </xdr:twoCellAnchor>
  <xdr:twoCellAnchor>
    <xdr:from>
      <xdr:col>25</xdr:col>
      <xdr:colOff>47575</xdr:colOff>
      <xdr:row>761</xdr:row>
      <xdr:rowOff>141246</xdr:rowOff>
    </xdr:from>
    <xdr:to>
      <xdr:col>33</xdr:col>
      <xdr:colOff>8449</xdr:colOff>
      <xdr:row>763</xdr:row>
      <xdr:rowOff>58574</xdr:rowOff>
    </xdr:to>
    <xdr:sp macro="" textlink="">
      <xdr:nvSpPr>
        <xdr:cNvPr id="13" name="テキスト ボックス 12">
          <a:extLst>
            <a:ext uri="{FF2B5EF4-FFF2-40B4-BE49-F238E27FC236}">
              <a16:creationId xmlns:a16="http://schemas.microsoft.com/office/drawing/2014/main" id="{00000000-0008-0000-0000-000010000000}"/>
            </a:ext>
          </a:extLst>
        </xdr:cNvPr>
        <xdr:cNvSpPr txBox="1"/>
      </xdr:nvSpPr>
      <xdr:spPr>
        <a:xfrm>
          <a:off x="5127575" y="58866046"/>
          <a:ext cx="1586474" cy="62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　</a:t>
          </a:r>
          <a:r>
            <a:rPr kumimoji="1" lang="ja-JP" altLang="ja-JP" sz="1100">
              <a:solidFill>
                <a:schemeClr val="dk1"/>
              </a:solidFill>
              <a:effectLst/>
              <a:latin typeface="+mn-lt"/>
              <a:ea typeface="+mn-ea"/>
              <a:cs typeface="+mn-cs"/>
            </a:rPr>
            <a:t>㈱アイネット</a:t>
          </a:r>
          <a:endParaRPr lang="ja-JP" altLang="ja-JP">
            <a:effectLst/>
          </a:endParaRPr>
        </a:p>
        <a:p>
          <a:r>
            <a:rPr kumimoji="1" lang="ja-JP" altLang="en-US" sz="1100"/>
            <a:t>　  </a:t>
          </a:r>
          <a:r>
            <a:rPr kumimoji="1" lang="en-US" altLang="ja-JP" sz="1100"/>
            <a:t>7.6</a:t>
          </a:r>
          <a:r>
            <a:rPr kumimoji="1" lang="ja-JP" altLang="en-US" sz="1100"/>
            <a:t>百万円</a:t>
          </a:r>
        </a:p>
      </xdr:txBody>
    </xdr:sp>
    <xdr:clientData/>
  </xdr:twoCellAnchor>
  <xdr:twoCellAnchor>
    <xdr:from>
      <xdr:col>40</xdr:col>
      <xdr:colOff>193120</xdr:colOff>
      <xdr:row>761</xdr:row>
      <xdr:rowOff>145197</xdr:rowOff>
    </xdr:from>
    <xdr:to>
      <xdr:col>49</xdr:col>
      <xdr:colOff>66423</xdr:colOff>
      <xdr:row>763</xdr:row>
      <xdr:rowOff>62525</xdr:rowOff>
    </xdr:to>
    <xdr:sp macro="" textlink="">
      <xdr:nvSpPr>
        <xdr:cNvPr id="14" name="テキスト ボックス 13">
          <a:extLst>
            <a:ext uri="{FF2B5EF4-FFF2-40B4-BE49-F238E27FC236}">
              <a16:creationId xmlns:a16="http://schemas.microsoft.com/office/drawing/2014/main" id="{00000000-0008-0000-0000-000011000000}"/>
            </a:ext>
          </a:extLst>
        </xdr:cNvPr>
        <xdr:cNvSpPr txBox="1"/>
      </xdr:nvSpPr>
      <xdr:spPr>
        <a:xfrm>
          <a:off x="8321120" y="58869997"/>
          <a:ext cx="1702103" cy="628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民間事業者（</a:t>
          </a:r>
          <a:r>
            <a:rPr kumimoji="1" lang="en-US" altLang="ja-JP" sz="1100"/>
            <a:t>12</a:t>
          </a:r>
          <a:r>
            <a:rPr kumimoji="1" lang="ja-JP" altLang="en-US" sz="1100"/>
            <a:t>者）</a:t>
          </a:r>
          <a:endParaRPr kumimoji="1" lang="en-US" altLang="ja-JP" sz="1100"/>
        </a:p>
        <a:p>
          <a:r>
            <a:rPr kumimoji="1" lang="ja-JP" altLang="en-US" sz="1100"/>
            <a:t>　　</a:t>
          </a:r>
          <a:r>
            <a:rPr kumimoji="1" lang="en-US" altLang="ja-JP" sz="1100"/>
            <a:t>0.4</a:t>
          </a:r>
          <a:r>
            <a:rPr kumimoji="1" lang="ja-JP" altLang="en-US" sz="1100"/>
            <a:t>百万円</a:t>
          </a:r>
        </a:p>
      </xdr:txBody>
    </xdr:sp>
    <xdr:clientData/>
  </xdr:twoCellAnchor>
  <xdr:twoCellAnchor>
    <xdr:from>
      <xdr:col>24</xdr:col>
      <xdr:colOff>19167</xdr:colOff>
      <xdr:row>760</xdr:row>
      <xdr:rowOff>159623</xdr:rowOff>
    </xdr:from>
    <xdr:to>
      <xdr:col>35</xdr:col>
      <xdr:colOff>143175</xdr:colOff>
      <xdr:row>761</xdr:row>
      <xdr:rowOff>117011</xdr:rowOff>
    </xdr:to>
    <xdr:sp macro="" textlink="">
      <xdr:nvSpPr>
        <xdr:cNvPr id="15" name="テキスト ボックス 14">
          <a:extLst>
            <a:ext uri="{FF2B5EF4-FFF2-40B4-BE49-F238E27FC236}">
              <a16:creationId xmlns:a16="http://schemas.microsoft.com/office/drawing/2014/main" id="{00000000-0008-0000-0000-000012000000}"/>
            </a:ext>
          </a:extLst>
        </xdr:cNvPr>
        <xdr:cNvSpPr txBox="1"/>
      </xdr:nvSpPr>
      <xdr:spPr>
        <a:xfrm>
          <a:off x="4895967" y="58528823"/>
          <a:ext cx="2359208" cy="31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41</xdr:col>
      <xdr:colOff>199729</xdr:colOff>
      <xdr:row>760</xdr:row>
      <xdr:rowOff>179817</xdr:rowOff>
    </xdr:from>
    <xdr:to>
      <xdr:col>49</xdr:col>
      <xdr:colOff>57036</xdr:colOff>
      <xdr:row>761</xdr:row>
      <xdr:rowOff>70076</xdr:rowOff>
    </xdr:to>
    <xdr:sp macro="" textlink="">
      <xdr:nvSpPr>
        <xdr:cNvPr id="16" name="テキスト ボックス 15">
          <a:extLst>
            <a:ext uri="{FF2B5EF4-FFF2-40B4-BE49-F238E27FC236}">
              <a16:creationId xmlns:a16="http://schemas.microsoft.com/office/drawing/2014/main" id="{00000000-0008-0000-0000-000013000000}"/>
            </a:ext>
          </a:extLst>
        </xdr:cNvPr>
        <xdr:cNvSpPr txBox="1"/>
      </xdr:nvSpPr>
      <xdr:spPr>
        <a:xfrm>
          <a:off x="8530929" y="58549017"/>
          <a:ext cx="1482907" cy="245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1858</xdr:colOff>
      <xdr:row>763</xdr:row>
      <xdr:rowOff>156217</xdr:rowOff>
    </xdr:from>
    <xdr:to>
      <xdr:col>17</xdr:col>
      <xdr:colOff>51753</xdr:colOff>
      <xdr:row>764</xdr:row>
      <xdr:rowOff>622881</xdr:rowOff>
    </xdr:to>
    <xdr:sp macro="" textlink="">
      <xdr:nvSpPr>
        <xdr:cNvPr id="17" name="大かっこ 16">
          <a:extLst>
            <a:ext uri="{FF2B5EF4-FFF2-40B4-BE49-F238E27FC236}">
              <a16:creationId xmlns:a16="http://schemas.microsoft.com/office/drawing/2014/main" id="{00000000-0008-0000-0000-000014000000}"/>
            </a:ext>
          </a:extLst>
        </xdr:cNvPr>
        <xdr:cNvSpPr/>
      </xdr:nvSpPr>
      <xdr:spPr>
        <a:xfrm>
          <a:off x="2033858" y="59592217"/>
          <a:ext cx="1472295" cy="822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a:t>
          </a:r>
        </a:p>
      </xdr:txBody>
    </xdr:sp>
    <xdr:clientData/>
  </xdr:twoCellAnchor>
  <xdr:twoCellAnchor>
    <xdr:from>
      <xdr:col>25</xdr:col>
      <xdr:colOff>109807</xdr:colOff>
      <xdr:row>763</xdr:row>
      <xdr:rowOff>150378</xdr:rowOff>
    </xdr:from>
    <xdr:to>
      <xdr:col>32</xdr:col>
      <xdr:colOff>116158</xdr:colOff>
      <xdr:row>764</xdr:row>
      <xdr:rowOff>580364</xdr:rowOff>
    </xdr:to>
    <xdr:sp macro="" textlink="">
      <xdr:nvSpPr>
        <xdr:cNvPr id="18" name="大かっこ 17">
          <a:extLst>
            <a:ext uri="{FF2B5EF4-FFF2-40B4-BE49-F238E27FC236}">
              <a16:creationId xmlns:a16="http://schemas.microsoft.com/office/drawing/2014/main" id="{00000000-0008-0000-0000-000015000000}"/>
            </a:ext>
          </a:extLst>
        </xdr:cNvPr>
        <xdr:cNvSpPr/>
      </xdr:nvSpPr>
      <xdr:spPr>
        <a:xfrm>
          <a:off x="5189807" y="59586378"/>
          <a:ext cx="1428751" cy="7855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パンフレットの印刷・発送等</a:t>
          </a:r>
        </a:p>
      </xdr:txBody>
    </xdr:sp>
    <xdr:clientData/>
  </xdr:twoCellAnchor>
  <xdr:twoCellAnchor>
    <xdr:from>
      <xdr:col>41</xdr:col>
      <xdr:colOff>165100</xdr:colOff>
      <xdr:row>763</xdr:row>
      <xdr:rowOff>126833</xdr:rowOff>
    </xdr:from>
    <xdr:to>
      <xdr:col>49</xdr:col>
      <xdr:colOff>52619</xdr:colOff>
      <xdr:row>764</xdr:row>
      <xdr:rowOff>559933</xdr:rowOff>
    </xdr:to>
    <xdr:sp macro="" textlink="">
      <xdr:nvSpPr>
        <xdr:cNvPr id="19" name="大かっこ 18">
          <a:extLst>
            <a:ext uri="{FF2B5EF4-FFF2-40B4-BE49-F238E27FC236}">
              <a16:creationId xmlns:a16="http://schemas.microsoft.com/office/drawing/2014/main" id="{00000000-0008-0000-0000-000016000000}"/>
            </a:ext>
          </a:extLst>
        </xdr:cNvPr>
        <xdr:cNvSpPr/>
      </xdr:nvSpPr>
      <xdr:spPr>
        <a:xfrm>
          <a:off x="8496300" y="59562833"/>
          <a:ext cx="1513119" cy="788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説明会・相談会等の会場借上げ等</a:t>
          </a:r>
        </a:p>
      </xdr:txBody>
    </xdr:sp>
    <xdr:clientData/>
  </xdr:twoCellAnchor>
  <xdr:twoCellAnchor>
    <xdr:from>
      <xdr:col>30</xdr:col>
      <xdr:colOff>36511</xdr:colOff>
      <xdr:row>756</xdr:row>
      <xdr:rowOff>220355</xdr:rowOff>
    </xdr:from>
    <xdr:to>
      <xdr:col>36</xdr:col>
      <xdr:colOff>77823</xdr:colOff>
      <xdr:row>756</xdr:row>
      <xdr:rowOff>220355</xdr:rowOff>
    </xdr:to>
    <xdr:cxnSp macro="">
      <xdr:nvCxnSpPr>
        <xdr:cNvPr id="20" name="直線矢印コネクタ 19">
          <a:extLst>
            <a:ext uri="{FF2B5EF4-FFF2-40B4-BE49-F238E27FC236}">
              <a16:creationId xmlns:a16="http://schemas.microsoft.com/office/drawing/2014/main" id="{00000000-0008-0000-0000-000017000000}"/>
            </a:ext>
          </a:extLst>
        </xdr:cNvPr>
        <xdr:cNvCxnSpPr/>
      </xdr:nvCxnSpPr>
      <xdr:spPr>
        <a:xfrm>
          <a:off x="6132511" y="57167155"/>
          <a:ext cx="12605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795</v>
      </c>
      <c r="AK2" s="940"/>
      <c r="AL2" s="940"/>
      <c r="AM2" s="940"/>
      <c r="AN2" s="98" t="s">
        <v>403</v>
      </c>
      <c r="AO2" s="940">
        <v>20</v>
      </c>
      <c r="AP2" s="940"/>
      <c r="AQ2" s="940"/>
      <c r="AR2" s="99" t="s">
        <v>706</v>
      </c>
      <c r="AS2" s="946">
        <v>6</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6"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751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752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49.1</v>
      </c>
      <c r="Q13" s="656"/>
      <c r="R13" s="656"/>
      <c r="S13" s="656"/>
      <c r="T13" s="656"/>
      <c r="U13" s="656"/>
      <c r="V13" s="657"/>
      <c r="W13" s="655">
        <v>60.2</v>
      </c>
      <c r="X13" s="656"/>
      <c r="Y13" s="656"/>
      <c r="Z13" s="656"/>
      <c r="AA13" s="656"/>
      <c r="AB13" s="656"/>
      <c r="AC13" s="657"/>
      <c r="AD13" s="655">
        <v>38.1</v>
      </c>
      <c r="AE13" s="656"/>
      <c r="AF13" s="656"/>
      <c r="AG13" s="656"/>
      <c r="AH13" s="656"/>
      <c r="AI13" s="656"/>
      <c r="AJ13" s="657"/>
      <c r="AK13" s="655">
        <v>0</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t="s">
        <v>754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754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t="s">
        <v>754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v>17.3</v>
      </c>
      <c r="X17" s="656"/>
      <c r="Y17" s="656"/>
      <c r="Z17" s="656"/>
      <c r="AA17" s="656"/>
      <c r="AB17" s="656"/>
      <c r="AC17" s="657"/>
      <c r="AD17" s="655" t="s">
        <v>715</v>
      </c>
      <c r="AE17" s="656"/>
      <c r="AF17" s="656"/>
      <c r="AG17" s="656"/>
      <c r="AH17" s="656"/>
      <c r="AI17" s="656"/>
      <c r="AJ17" s="657"/>
      <c r="AK17" s="655" t="s">
        <v>754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49.1</v>
      </c>
      <c r="Q18" s="874"/>
      <c r="R18" s="874"/>
      <c r="S18" s="874"/>
      <c r="T18" s="874"/>
      <c r="U18" s="874"/>
      <c r="V18" s="875"/>
      <c r="W18" s="873">
        <f>SUM(W13:AC17)</f>
        <v>77.5</v>
      </c>
      <c r="X18" s="874"/>
      <c r="Y18" s="874"/>
      <c r="Z18" s="874"/>
      <c r="AA18" s="874"/>
      <c r="AB18" s="874"/>
      <c r="AC18" s="875"/>
      <c r="AD18" s="873">
        <f>SUM(AD13:AJ17)</f>
        <v>38.1</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47.2</v>
      </c>
      <c r="Q19" s="656"/>
      <c r="R19" s="656"/>
      <c r="S19" s="656"/>
      <c r="T19" s="656"/>
      <c r="U19" s="656"/>
      <c r="V19" s="657"/>
      <c r="W19" s="655">
        <v>77.5</v>
      </c>
      <c r="X19" s="656"/>
      <c r="Y19" s="656"/>
      <c r="Z19" s="656"/>
      <c r="AA19" s="656"/>
      <c r="AB19" s="656"/>
      <c r="AC19" s="657"/>
      <c r="AD19" s="655">
        <v>35.200000000000003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0.96130346232179231</v>
      </c>
      <c r="Q20" s="316"/>
      <c r="R20" s="316"/>
      <c r="S20" s="316"/>
      <c r="T20" s="316"/>
      <c r="U20" s="316"/>
      <c r="V20" s="316"/>
      <c r="W20" s="316">
        <f t="shared" ref="W20" si="0">IF(W18=0, "-", SUM(W19)/W18)</f>
        <v>1</v>
      </c>
      <c r="X20" s="316"/>
      <c r="Y20" s="316"/>
      <c r="Z20" s="316"/>
      <c r="AA20" s="316"/>
      <c r="AB20" s="316"/>
      <c r="AC20" s="316"/>
      <c r="AD20" s="316">
        <f t="shared" ref="AD20" si="1">IF(AD18=0, "-", SUM(AD19)/AD18)</f>
        <v>0.92388451443569553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0.96130346232179231</v>
      </c>
      <c r="Q21" s="316"/>
      <c r="R21" s="316"/>
      <c r="S21" s="316"/>
      <c r="T21" s="316"/>
      <c r="U21" s="316"/>
      <c r="V21" s="316"/>
      <c r="W21" s="316">
        <f t="shared" ref="W21" si="2">IF(W19=0, "-", SUM(W19)/SUM(W13,W14))</f>
        <v>1.287375415282392</v>
      </c>
      <c r="X21" s="316"/>
      <c r="Y21" s="316"/>
      <c r="Z21" s="316"/>
      <c r="AA21" s="316"/>
      <c r="AB21" s="316"/>
      <c r="AC21" s="316"/>
      <c r="AD21" s="316">
        <f t="shared" ref="AD21" si="3">IF(AD19=0, "-", SUM(AD19)/SUM(AD13,AD14))</f>
        <v>0.92388451443569553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333</v>
      </c>
      <c r="H22" s="222"/>
      <c r="I22" s="222"/>
      <c r="J22" s="222"/>
      <c r="K22" s="222"/>
      <c r="L22" s="222"/>
      <c r="M22" s="222"/>
      <c r="N22" s="222"/>
      <c r="O22" s="223"/>
      <c r="P22" s="929" t="s">
        <v>702</v>
      </c>
      <c r="Q22" s="222"/>
      <c r="R22" s="222"/>
      <c r="S22" s="222"/>
      <c r="T22" s="222"/>
      <c r="U22" s="222"/>
      <c r="V22" s="223"/>
      <c r="W22" s="929" t="s">
        <v>703</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716</v>
      </c>
      <c r="H23" s="966"/>
      <c r="I23" s="966"/>
      <c r="J23" s="966"/>
      <c r="K23" s="966"/>
      <c r="L23" s="966"/>
      <c r="M23" s="966"/>
      <c r="N23" s="966"/>
      <c r="O23" s="967"/>
      <c r="P23" s="915">
        <v>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717</v>
      </c>
      <c r="H24" s="932"/>
      <c r="I24" s="932"/>
      <c r="J24" s="932"/>
      <c r="K24" s="932"/>
      <c r="L24" s="932"/>
      <c r="M24" s="932"/>
      <c r="N24" s="932"/>
      <c r="O24" s="933"/>
      <c r="P24" s="655">
        <v>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2</v>
      </c>
      <c r="AV31" s="200"/>
      <c r="AW31" s="392" t="s">
        <v>179</v>
      </c>
      <c r="AX31" s="393"/>
    </row>
    <row r="32" spans="1:50" ht="23.25" customHeight="1" x14ac:dyDescent="0.15">
      <c r="A32" s="397"/>
      <c r="B32" s="395"/>
      <c r="C32" s="395"/>
      <c r="D32" s="395"/>
      <c r="E32" s="395"/>
      <c r="F32" s="396"/>
      <c r="G32" s="563" t="s">
        <v>798</v>
      </c>
      <c r="H32" s="564"/>
      <c r="I32" s="564"/>
      <c r="J32" s="564"/>
      <c r="K32" s="564"/>
      <c r="L32" s="564"/>
      <c r="M32" s="564"/>
      <c r="N32" s="564"/>
      <c r="O32" s="565"/>
      <c r="P32" s="108" t="s">
        <v>801</v>
      </c>
      <c r="Q32" s="108"/>
      <c r="R32" s="108"/>
      <c r="S32" s="108"/>
      <c r="T32" s="108"/>
      <c r="U32" s="108"/>
      <c r="V32" s="108"/>
      <c r="W32" s="108"/>
      <c r="X32" s="109"/>
      <c r="Y32" s="470" t="s">
        <v>12</v>
      </c>
      <c r="Z32" s="530"/>
      <c r="AA32" s="531"/>
      <c r="AB32" s="460" t="s">
        <v>368</v>
      </c>
      <c r="AC32" s="460"/>
      <c r="AD32" s="460"/>
      <c r="AE32" s="218">
        <v>18.399999999999999</v>
      </c>
      <c r="AF32" s="219"/>
      <c r="AG32" s="219"/>
      <c r="AH32" s="219"/>
      <c r="AI32" s="218">
        <v>21.1</v>
      </c>
      <c r="AJ32" s="219"/>
      <c r="AK32" s="219"/>
      <c r="AL32" s="219"/>
      <c r="AM32" s="218">
        <v>25.2</v>
      </c>
      <c r="AN32" s="219"/>
      <c r="AO32" s="219"/>
      <c r="AP32" s="219"/>
      <c r="AQ32" s="336" t="s">
        <v>715</v>
      </c>
      <c r="AR32" s="208"/>
      <c r="AS32" s="208"/>
      <c r="AT32" s="337"/>
      <c r="AU32" s="219">
        <v>25.2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368</v>
      </c>
      <c r="AC33" s="522"/>
      <c r="AD33" s="522"/>
      <c r="AE33" s="218">
        <v>23</v>
      </c>
      <c r="AF33" s="219"/>
      <c r="AG33" s="219"/>
      <c r="AH33" s="219"/>
      <c r="AI33" s="218">
        <v>23</v>
      </c>
      <c r="AJ33" s="219"/>
      <c r="AK33" s="219"/>
      <c r="AL33" s="219"/>
      <c r="AM33" s="218">
        <v>23</v>
      </c>
      <c r="AN33" s="219"/>
      <c r="AO33" s="219"/>
      <c r="AP33" s="219"/>
      <c r="AQ33" s="336" t="s">
        <v>715</v>
      </c>
      <c r="AR33" s="208"/>
      <c r="AS33" s="208"/>
      <c r="AT33" s="337"/>
      <c r="AU33" s="219">
        <v>23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80</v>
      </c>
      <c r="AF34" s="219"/>
      <c r="AG34" s="219"/>
      <c r="AH34" s="219"/>
      <c r="AI34" s="218">
        <v>92</v>
      </c>
      <c r="AJ34" s="219"/>
      <c r="AK34" s="219"/>
      <c r="AL34" s="219"/>
      <c r="AM34" s="218">
        <v>110</v>
      </c>
      <c r="AN34" s="219"/>
      <c r="AO34" s="219"/>
      <c r="AP34" s="219"/>
      <c r="AQ34" s="336" t="s">
        <v>715</v>
      </c>
      <c r="AR34" s="208"/>
      <c r="AS34" s="208"/>
      <c r="AT34" s="337"/>
      <c r="AU34" s="219">
        <v>110</v>
      </c>
      <c r="AV34" s="219"/>
      <c r="AW34" s="219"/>
      <c r="AX34" s="221"/>
    </row>
    <row r="35" spans="1:51" ht="23.25" customHeight="1" x14ac:dyDescent="0.15">
      <c r="A35" s="228" t="s">
        <v>377</v>
      </c>
      <c r="B35" s="229"/>
      <c r="C35" s="229"/>
      <c r="D35" s="229"/>
      <c r="E35" s="229"/>
      <c r="F35" s="230"/>
      <c r="G35" s="234" t="s">
        <v>791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2</v>
      </c>
      <c r="AV38" s="200"/>
      <c r="AW38" s="392" t="s">
        <v>179</v>
      </c>
      <c r="AX38" s="393"/>
      <c r="AY38">
        <f>$AY$37</f>
        <v>1</v>
      </c>
    </row>
    <row r="39" spans="1:51" ht="23.25" customHeight="1" x14ac:dyDescent="0.15">
      <c r="A39" s="397"/>
      <c r="B39" s="395"/>
      <c r="C39" s="395"/>
      <c r="D39" s="395"/>
      <c r="E39" s="395"/>
      <c r="F39" s="396"/>
      <c r="G39" s="563" t="s">
        <v>799</v>
      </c>
      <c r="H39" s="564"/>
      <c r="I39" s="564"/>
      <c r="J39" s="564"/>
      <c r="K39" s="564"/>
      <c r="L39" s="564"/>
      <c r="M39" s="564"/>
      <c r="N39" s="564"/>
      <c r="O39" s="565"/>
      <c r="P39" s="108" t="s">
        <v>802</v>
      </c>
      <c r="Q39" s="108"/>
      <c r="R39" s="108"/>
      <c r="S39" s="108"/>
      <c r="T39" s="108"/>
      <c r="U39" s="108"/>
      <c r="V39" s="108"/>
      <c r="W39" s="108"/>
      <c r="X39" s="109"/>
      <c r="Y39" s="470" t="s">
        <v>12</v>
      </c>
      <c r="Z39" s="530"/>
      <c r="AA39" s="531"/>
      <c r="AB39" s="460" t="s">
        <v>368</v>
      </c>
      <c r="AC39" s="460"/>
      <c r="AD39" s="460"/>
      <c r="AE39" s="218">
        <v>50.9</v>
      </c>
      <c r="AF39" s="219"/>
      <c r="AG39" s="219"/>
      <c r="AH39" s="219"/>
      <c r="AI39" s="218">
        <v>58.7</v>
      </c>
      <c r="AJ39" s="219"/>
      <c r="AK39" s="219"/>
      <c r="AL39" s="219"/>
      <c r="AM39" s="218">
        <v>56.8</v>
      </c>
      <c r="AN39" s="219"/>
      <c r="AO39" s="219"/>
      <c r="AP39" s="219"/>
      <c r="AQ39" s="336" t="s">
        <v>715</v>
      </c>
      <c r="AR39" s="208"/>
      <c r="AS39" s="208"/>
      <c r="AT39" s="337"/>
      <c r="AU39" s="219">
        <v>56.8</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368</v>
      </c>
      <c r="AC40" s="522"/>
      <c r="AD40" s="522"/>
      <c r="AE40" s="218">
        <v>60</v>
      </c>
      <c r="AF40" s="219"/>
      <c r="AG40" s="219"/>
      <c r="AH40" s="219"/>
      <c r="AI40" s="218">
        <v>60</v>
      </c>
      <c r="AJ40" s="219"/>
      <c r="AK40" s="219"/>
      <c r="AL40" s="219"/>
      <c r="AM40" s="218">
        <v>60</v>
      </c>
      <c r="AN40" s="219"/>
      <c r="AO40" s="219"/>
      <c r="AP40" s="219"/>
      <c r="AQ40" s="336" t="s">
        <v>715</v>
      </c>
      <c r="AR40" s="208"/>
      <c r="AS40" s="208"/>
      <c r="AT40" s="337"/>
      <c r="AU40" s="219">
        <v>60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85</v>
      </c>
      <c r="AF41" s="219"/>
      <c r="AG41" s="219"/>
      <c r="AH41" s="219"/>
      <c r="AI41" s="218">
        <v>98</v>
      </c>
      <c r="AJ41" s="219"/>
      <c r="AK41" s="219"/>
      <c r="AL41" s="219"/>
      <c r="AM41" s="218">
        <v>95</v>
      </c>
      <c r="AN41" s="219"/>
      <c r="AO41" s="219"/>
      <c r="AP41" s="219"/>
      <c r="AQ41" s="336" t="s">
        <v>715</v>
      </c>
      <c r="AR41" s="208"/>
      <c r="AS41" s="208"/>
      <c r="AT41" s="337"/>
      <c r="AU41" s="219">
        <v>95</v>
      </c>
      <c r="AV41" s="219"/>
      <c r="AW41" s="219"/>
      <c r="AX41" s="221"/>
      <c r="AY41">
        <f t="shared" si="4"/>
        <v>1</v>
      </c>
    </row>
    <row r="42" spans="1:51" ht="23.25" customHeight="1" x14ac:dyDescent="0.15">
      <c r="A42" s="228" t="s">
        <v>377</v>
      </c>
      <c r="B42" s="229"/>
      <c r="C42" s="229"/>
      <c r="D42" s="229"/>
      <c r="E42" s="229"/>
      <c r="F42" s="230"/>
      <c r="G42" s="234" t="s">
        <v>755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v>2</v>
      </c>
      <c r="AV45" s="200"/>
      <c r="AW45" s="392" t="s">
        <v>179</v>
      </c>
      <c r="AX45" s="393"/>
      <c r="AY45">
        <f>$AY$44</f>
        <v>1</v>
      </c>
    </row>
    <row r="46" spans="1:51" ht="23.25" customHeight="1" x14ac:dyDescent="0.15">
      <c r="A46" s="397"/>
      <c r="B46" s="395"/>
      <c r="C46" s="395"/>
      <c r="D46" s="395"/>
      <c r="E46" s="395"/>
      <c r="F46" s="396"/>
      <c r="G46" s="563" t="s">
        <v>718</v>
      </c>
      <c r="H46" s="564"/>
      <c r="I46" s="564"/>
      <c r="J46" s="564"/>
      <c r="K46" s="564"/>
      <c r="L46" s="564"/>
      <c r="M46" s="564"/>
      <c r="N46" s="564"/>
      <c r="O46" s="565"/>
      <c r="P46" s="108" t="s">
        <v>803</v>
      </c>
      <c r="Q46" s="108"/>
      <c r="R46" s="108"/>
      <c r="S46" s="108"/>
      <c r="T46" s="108"/>
      <c r="U46" s="108"/>
      <c r="V46" s="108"/>
      <c r="W46" s="108"/>
      <c r="X46" s="109"/>
      <c r="Y46" s="470" t="s">
        <v>12</v>
      </c>
      <c r="Z46" s="530"/>
      <c r="AA46" s="531"/>
      <c r="AB46" s="460" t="s">
        <v>368</v>
      </c>
      <c r="AC46" s="460"/>
      <c r="AD46" s="460"/>
      <c r="AE46" s="282">
        <v>85</v>
      </c>
      <c r="AF46" s="282"/>
      <c r="AG46" s="282"/>
      <c r="AH46" s="282"/>
      <c r="AI46" s="282">
        <v>91</v>
      </c>
      <c r="AJ46" s="282"/>
      <c r="AK46" s="282"/>
      <c r="AL46" s="282"/>
      <c r="AM46" s="282">
        <v>89</v>
      </c>
      <c r="AN46" s="282"/>
      <c r="AO46" s="282"/>
      <c r="AP46" s="282"/>
      <c r="AQ46" s="336" t="s">
        <v>715</v>
      </c>
      <c r="AR46" s="208"/>
      <c r="AS46" s="208"/>
      <c r="AT46" s="337"/>
      <c r="AU46" s="219">
        <v>89</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368</v>
      </c>
      <c r="AC47" s="522"/>
      <c r="AD47" s="522"/>
      <c r="AE47" s="218">
        <v>80</v>
      </c>
      <c r="AF47" s="219"/>
      <c r="AG47" s="219"/>
      <c r="AH47" s="219"/>
      <c r="AI47" s="218">
        <v>80</v>
      </c>
      <c r="AJ47" s="219"/>
      <c r="AK47" s="219"/>
      <c r="AL47" s="219"/>
      <c r="AM47" s="218">
        <v>90</v>
      </c>
      <c r="AN47" s="219"/>
      <c r="AO47" s="219"/>
      <c r="AP47" s="219"/>
      <c r="AQ47" s="336" t="s">
        <v>715</v>
      </c>
      <c r="AR47" s="208"/>
      <c r="AS47" s="208"/>
      <c r="AT47" s="337"/>
      <c r="AU47" s="219">
        <v>90</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106</v>
      </c>
      <c r="AF48" s="219"/>
      <c r="AG48" s="219"/>
      <c r="AH48" s="219"/>
      <c r="AI48" s="218">
        <v>114</v>
      </c>
      <c r="AJ48" s="219"/>
      <c r="AK48" s="219"/>
      <c r="AL48" s="219"/>
      <c r="AM48" s="218">
        <v>99</v>
      </c>
      <c r="AN48" s="219"/>
      <c r="AO48" s="219"/>
      <c r="AP48" s="219"/>
      <c r="AQ48" s="336" t="s">
        <v>715</v>
      </c>
      <c r="AR48" s="208"/>
      <c r="AS48" s="208"/>
      <c r="AT48" s="337"/>
      <c r="AU48" s="219">
        <v>99</v>
      </c>
      <c r="AV48" s="219"/>
      <c r="AW48" s="219"/>
      <c r="AX48" s="221"/>
      <c r="AY48">
        <f t="shared" si="5"/>
        <v>1</v>
      </c>
    </row>
    <row r="49" spans="1:51" ht="23.25" customHeight="1" x14ac:dyDescent="0.15">
      <c r="A49" s="228" t="s">
        <v>377</v>
      </c>
      <c r="B49" s="229"/>
      <c r="C49" s="229"/>
      <c r="D49" s="229"/>
      <c r="E49" s="229"/>
      <c r="F49" s="230"/>
      <c r="G49" s="234" t="s">
        <v>719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380</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70</v>
      </c>
      <c r="AF101" s="282"/>
      <c r="AG101" s="282"/>
      <c r="AH101" s="282"/>
      <c r="AI101" s="282">
        <v>133</v>
      </c>
      <c r="AJ101" s="282"/>
      <c r="AK101" s="282"/>
      <c r="AL101" s="282"/>
      <c r="AM101" s="282">
        <v>31</v>
      </c>
      <c r="AN101" s="282"/>
      <c r="AO101" s="282"/>
      <c r="AP101" s="282"/>
      <c r="AQ101" s="282" t="s">
        <v>754</v>
      </c>
      <c r="AR101" s="282"/>
      <c r="AS101" s="282"/>
      <c r="AT101" s="282"/>
      <c r="AU101" s="218" t="s">
        <v>754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60</v>
      </c>
      <c r="AF102" s="282"/>
      <c r="AG102" s="282"/>
      <c r="AH102" s="282"/>
      <c r="AI102" s="282">
        <v>65</v>
      </c>
      <c r="AJ102" s="282"/>
      <c r="AK102" s="282"/>
      <c r="AL102" s="282"/>
      <c r="AM102" s="282">
        <v>30</v>
      </c>
      <c r="AN102" s="282"/>
      <c r="AO102" s="282"/>
      <c r="AP102" s="282"/>
      <c r="AQ102" s="282" t="s">
        <v>754</v>
      </c>
      <c r="AR102" s="282"/>
      <c r="AS102" s="282"/>
      <c r="AT102" s="282"/>
      <c r="AU102" s="225" t="s">
        <v>754</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804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722</v>
      </c>
      <c r="AC104" s="545"/>
      <c r="AD104" s="546"/>
      <c r="AE104" s="282">
        <v>392335</v>
      </c>
      <c r="AF104" s="282"/>
      <c r="AG104" s="282"/>
      <c r="AH104" s="282"/>
      <c r="AI104" s="282">
        <v>250415</v>
      </c>
      <c r="AJ104" s="282"/>
      <c r="AK104" s="282"/>
      <c r="AL104" s="282"/>
      <c r="AM104" s="282">
        <v>207910</v>
      </c>
      <c r="AN104" s="282"/>
      <c r="AO104" s="282"/>
      <c r="AP104" s="282"/>
      <c r="AQ104" s="282" t="s">
        <v>754</v>
      </c>
      <c r="AR104" s="282"/>
      <c r="AS104" s="282"/>
      <c r="AT104" s="282"/>
      <c r="AU104" s="282" t="s">
        <v>754</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722</v>
      </c>
      <c r="AC105" s="468"/>
      <c r="AD105" s="469"/>
      <c r="AE105" s="282">
        <v>500000</v>
      </c>
      <c r="AF105" s="282"/>
      <c r="AG105" s="282"/>
      <c r="AH105" s="282"/>
      <c r="AI105" s="282">
        <v>350000</v>
      </c>
      <c r="AJ105" s="282"/>
      <c r="AK105" s="282"/>
      <c r="AL105" s="282"/>
      <c r="AM105" s="282">
        <v>350000</v>
      </c>
      <c r="AN105" s="282"/>
      <c r="AO105" s="282"/>
      <c r="AP105" s="282"/>
      <c r="AQ105" s="282" t="s">
        <v>754</v>
      </c>
      <c r="AR105" s="282"/>
      <c r="AS105" s="282"/>
      <c r="AT105" s="282"/>
      <c r="AU105" s="282" t="s">
        <v>754</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customHeight="1" x14ac:dyDescent="0.15">
      <c r="A107" s="418"/>
      <c r="B107" s="419"/>
      <c r="C107" s="419"/>
      <c r="D107" s="419"/>
      <c r="E107" s="419"/>
      <c r="F107" s="420"/>
      <c r="G107" s="108" t="s">
        <v>807</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722</v>
      </c>
      <c r="AC107" s="545"/>
      <c r="AD107" s="546"/>
      <c r="AE107" s="282">
        <v>6060</v>
      </c>
      <c r="AF107" s="282"/>
      <c r="AG107" s="282"/>
      <c r="AH107" s="282"/>
      <c r="AI107" s="282">
        <v>254165</v>
      </c>
      <c r="AJ107" s="282"/>
      <c r="AK107" s="282"/>
      <c r="AL107" s="282"/>
      <c r="AM107" s="282">
        <v>197350</v>
      </c>
      <c r="AN107" s="282"/>
      <c r="AO107" s="282"/>
      <c r="AP107" s="282"/>
      <c r="AQ107" s="282" t="s">
        <v>754</v>
      </c>
      <c r="AR107" s="282"/>
      <c r="AS107" s="282"/>
      <c r="AT107" s="282"/>
      <c r="AU107" s="282" t="s">
        <v>754</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722</v>
      </c>
      <c r="AC108" s="468"/>
      <c r="AD108" s="469"/>
      <c r="AE108" s="282" t="s">
        <v>715</v>
      </c>
      <c r="AF108" s="282"/>
      <c r="AG108" s="282"/>
      <c r="AH108" s="282"/>
      <c r="AI108" s="282" t="s">
        <v>715</v>
      </c>
      <c r="AJ108" s="282"/>
      <c r="AK108" s="282"/>
      <c r="AL108" s="282"/>
      <c r="AM108" s="282" t="s">
        <v>754</v>
      </c>
      <c r="AN108" s="282"/>
      <c r="AO108" s="282"/>
      <c r="AP108" s="282"/>
      <c r="AQ108" s="282" t="s">
        <v>754</v>
      </c>
      <c r="AR108" s="282"/>
      <c r="AS108" s="282"/>
      <c r="AT108" s="282"/>
      <c r="AU108" s="282" t="s">
        <v>754</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customHeight="1" x14ac:dyDescent="0.15">
      <c r="A110" s="418"/>
      <c r="B110" s="419"/>
      <c r="C110" s="419"/>
      <c r="D110" s="419"/>
      <c r="E110" s="419"/>
      <c r="F110" s="420"/>
      <c r="G110" s="108" t="s">
        <v>723</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724</v>
      </c>
      <c r="AC110" s="545"/>
      <c r="AD110" s="546"/>
      <c r="AE110" s="282">
        <v>39</v>
      </c>
      <c r="AF110" s="282"/>
      <c r="AG110" s="282"/>
      <c r="AH110" s="282"/>
      <c r="AI110" s="282">
        <v>39</v>
      </c>
      <c r="AJ110" s="282"/>
      <c r="AK110" s="282"/>
      <c r="AL110" s="282"/>
      <c r="AM110" s="282">
        <v>37</v>
      </c>
      <c r="AN110" s="282"/>
      <c r="AO110" s="282"/>
      <c r="AP110" s="282"/>
      <c r="AQ110" s="282" t="s">
        <v>754</v>
      </c>
      <c r="AR110" s="282"/>
      <c r="AS110" s="282"/>
      <c r="AT110" s="282"/>
      <c r="AU110" s="282" t="s">
        <v>754</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724</v>
      </c>
      <c r="AC111" s="468"/>
      <c r="AD111" s="469"/>
      <c r="AE111" s="282" t="s">
        <v>715</v>
      </c>
      <c r="AF111" s="282"/>
      <c r="AG111" s="282"/>
      <c r="AH111" s="282"/>
      <c r="AI111" s="282" t="s">
        <v>715</v>
      </c>
      <c r="AJ111" s="282"/>
      <c r="AK111" s="282"/>
      <c r="AL111" s="282"/>
      <c r="AM111" s="282" t="s">
        <v>754</v>
      </c>
      <c r="AN111" s="282"/>
      <c r="AO111" s="282"/>
      <c r="AP111" s="282"/>
      <c r="AQ111" s="282" t="s">
        <v>754</v>
      </c>
      <c r="AR111" s="282"/>
      <c r="AS111" s="282"/>
      <c r="AT111" s="282"/>
      <c r="AU111" s="282" t="s">
        <v>754</v>
      </c>
      <c r="AV111" s="282"/>
      <c r="AW111" s="282"/>
      <c r="AX111" s="283"/>
      <c r="AY111">
        <f>$AY$109</f>
        <v>1</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1</v>
      </c>
    </row>
    <row r="113" spans="1:51" ht="23.25" customHeight="1" x14ac:dyDescent="0.15">
      <c r="A113" s="418"/>
      <c r="B113" s="419"/>
      <c r="C113" s="419"/>
      <c r="D113" s="419"/>
      <c r="E113" s="419"/>
      <c r="F113" s="420"/>
      <c r="G113" s="108" t="s">
        <v>725</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721</v>
      </c>
      <c r="AC113" s="545"/>
      <c r="AD113" s="546"/>
      <c r="AE113" s="282">
        <v>75665496</v>
      </c>
      <c r="AF113" s="282"/>
      <c r="AG113" s="282"/>
      <c r="AH113" s="282"/>
      <c r="AI113" s="282">
        <v>95661742</v>
      </c>
      <c r="AJ113" s="282"/>
      <c r="AK113" s="282"/>
      <c r="AL113" s="282"/>
      <c r="AM113" s="282">
        <v>36192952</v>
      </c>
      <c r="AN113" s="282"/>
      <c r="AO113" s="282"/>
      <c r="AP113" s="282"/>
      <c r="AQ113" s="218" t="s">
        <v>754</v>
      </c>
      <c r="AR113" s="219"/>
      <c r="AS113" s="219"/>
      <c r="AT113" s="220"/>
      <c r="AU113" s="282" t="s">
        <v>754</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721</v>
      </c>
      <c r="AC114" s="468"/>
      <c r="AD114" s="469"/>
      <c r="AE114" s="549" t="s">
        <v>715</v>
      </c>
      <c r="AF114" s="549"/>
      <c r="AG114" s="549"/>
      <c r="AH114" s="549"/>
      <c r="AI114" s="549" t="s">
        <v>715</v>
      </c>
      <c r="AJ114" s="549"/>
      <c r="AK114" s="549"/>
      <c r="AL114" s="549"/>
      <c r="AM114" s="549" t="s">
        <v>754</v>
      </c>
      <c r="AN114" s="549"/>
      <c r="AO114" s="549"/>
      <c r="AP114" s="549"/>
      <c r="AQ114" s="218" t="s">
        <v>754</v>
      </c>
      <c r="AR114" s="219"/>
      <c r="AS114" s="219"/>
      <c r="AT114" s="220"/>
      <c r="AU114" s="218" t="s">
        <v>754</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12524</v>
      </c>
      <c r="AF116" s="282"/>
      <c r="AG116" s="282"/>
      <c r="AH116" s="282"/>
      <c r="AI116" s="282">
        <v>20369</v>
      </c>
      <c r="AJ116" s="282"/>
      <c r="AK116" s="282"/>
      <c r="AL116" s="282"/>
      <c r="AM116" s="282">
        <v>18182</v>
      </c>
      <c r="AN116" s="282"/>
      <c r="AO116" s="282"/>
      <c r="AP116" s="282"/>
      <c r="AQ116" s="218" t="s">
        <v>754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756</v>
      </c>
      <c r="AN117" s="550"/>
      <c r="AO117" s="550"/>
      <c r="AP117" s="550"/>
      <c r="AQ117" s="550" t="s">
        <v>754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805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731</v>
      </c>
      <c r="AC119" s="462"/>
      <c r="AD119" s="463"/>
      <c r="AE119" s="282">
        <v>18.899999999999999</v>
      </c>
      <c r="AF119" s="282"/>
      <c r="AG119" s="282"/>
      <c r="AH119" s="282"/>
      <c r="AI119" s="282">
        <v>15.6</v>
      </c>
      <c r="AJ119" s="282"/>
      <c r="AK119" s="282"/>
      <c r="AL119" s="282"/>
      <c r="AM119" s="282">
        <v>17.899999999999999</v>
      </c>
      <c r="AN119" s="282"/>
      <c r="AO119" s="282"/>
      <c r="AP119" s="282"/>
      <c r="AQ119" s="282" t="s">
        <v>754</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732</v>
      </c>
      <c r="AC120" s="472"/>
      <c r="AD120" s="473"/>
      <c r="AE120" s="550" t="s">
        <v>733</v>
      </c>
      <c r="AF120" s="550"/>
      <c r="AG120" s="550"/>
      <c r="AH120" s="550"/>
      <c r="AI120" s="550" t="s">
        <v>734</v>
      </c>
      <c r="AJ120" s="550"/>
      <c r="AK120" s="550"/>
      <c r="AL120" s="550"/>
      <c r="AM120" s="550" t="s">
        <v>757</v>
      </c>
      <c r="AN120" s="550"/>
      <c r="AO120" s="550"/>
      <c r="AP120" s="550"/>
      <c r="AQ120" s="550" t="s">
        <v>754</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806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731</v>
      </c>
      <c r="AC122" s="462"/>
      <c r="AD122" s="463"/>
      <c r="AE122" s="282">
        <v>35.700000000000003</v>
      </c>
      <c r="AF122" s="282"/>
      <c r="AG122" s="282"/>
      <c r="AH122" s="282"/>
      <c r="AI122" s="282">
        <v>13.1</v>
      </c>
      <c r="AJ122" s="282"/>
      <c r="AK122" s="282"/>
      <c r="AL122" s="282"/>
      <c r="AM122" s="282">
        <v>16.2</v>
      </c>
      <c r="AN122" s="282"/>
      <c r="AO122" s="282"/>
      <c r="AP122" s="282"/>
      <c r="AQ122" s="282" t="s">
        <v>754</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732</v>
      </c>
      <c r="AC123" s="472"/>
      <c r="AD123" s="473"/>
      <c r="AE123" s="550" t="s">
        <v>735</v>
      </c>
      <c r="AF123" s="550"/>
      <c r="AG123" s="550"/>
      <c r="AH123" s="550"/>
      <c r="AI123" s="550" t="s">
        <v>736</v>
      </c>
      <c r="AJ123" s="550"/>
      <c r="AK123" s="550"/>
      <c r="AL123" s="550"/>
      <c r="AM123" s="550" t="s">
        <v>758</v>
      </c>
      <c r="AN123" s="550"/>
      <c r="AO123" s="550"/>
      <c r="AP123" s="550"/>
      <c r="AQ123" s="550" t="s">
        <v>754</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737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738</v>
      </c>
      <c r="AC125" s="462"/>
      <c r="AD125" s="463"/>
      <c r="AE125" s="282">
        <v>672215</v>
      </c>
      <c r="AF125" s="282"/>
      <c r="AG125" s="282"/>
      <c r="AH125" s="282"/>
      <c r="AI125" s="282">
        <v>843240</v>
      </c>
      <c r="AJ125" s="282"/>
      <c r="AK125" s="282"/>
      <c r="AL125" s="282"/>
      <c r="AM125" s="282">
        <v>503661</v>
      </c>
      <c r="AN125" s="282"/>
      <c r="AO125" s="282"/>
      <c r="AP125" s="282"/>
      <c r="AQ125" s="282" t="s">
        <v>754</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739</v>
      </c>
      <c r="AC126" s="472"/>
      <c r="AD126" s="473"/>
      <c r="AE126" s="550" t="s">
        <v>740</v>
      </c>
      <c r="AF126" s="550"/>
      <c r="AG126" s="550"/>
      <c r="AH126" s="550"/>
      <c r="AI126" s="550" t="s">
        <v>741</v>
      </c>
      <c r="AJ126" s="550"/>
      <c r="AK126" s="550"/>
      <c r="AL126" s="550"/>
      <c r="AM126" s="550" t="s">
        <v>759</v>
      </c>
      <c r="AN126" s="550"/>
      <c r="AO126" s="550"/>
      <c r="AP126" s="550"/>
      <c r="AQ126" s="550" t="s">
        <v>754</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727</v>
      </c>
      <c r="AC128" s="462"/>
      <c r="AD128" s="463"/>
      <c r="AE128" s="282">
        <v>0.1</v>
      </c>
      <c r="AF128" s="282"/>
      <c r="AG128" s="282"/>
      <c r="AH128" s="282"/>
      <c r="AI128" s="282">
        <v>0.1</v>
      </c>
      <c r="AJ128" s="282"/>
      <c r="AK128" s="282"/>
      <c r="AL128" s="282"/>
      <c r="AM128" s="282">
        <v>0.1</v>
      </c>
      <c r="AN128" s="282"/>
      <c r="AO128" s="282"/>
      <c r="AP128" s="282"/>
      <c r="AQ128" s="282" t="s">
        <v>754</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728</v>
      </c>
      <c r="AC129" s="472"/>
      <c r="AD129" s="473"/>
      <c r="AE129" s="550" t="s">
        <v>743</v>
      </c>
      <c r="AF129" s="550"/>
      <c r="AG129" s="550"/>
      <c r="AH129" s="550"/>
      <c r="AI129" s="550" t="s">
        <v>744</v>
      </c>
      <c r="AJ129" s="550"/>
      <c r="AK129" s="550"/>
      <c r="AL129" s="550"/>
      <c r="AM129" s="550" t="s">
        <v>760</v>
      </c>
      <c r="AN129" s="550"/>
      <c r="AO129" s="550"/>
      <c r="AP129" s="550"/>
      <c r="AQ129" s="550" t="s">
        <v>754</v>
      </c>
      <c r="AR129" s="550"/>
      <c r="AS129" s="550"/>
      <c r="AT129" s="550"/>
      <c r="AU129" s="550"/>
      <c r="AV129" s="550"/>
      <c r="AW129" s="550"/>
      <c r="AX129" s="551"/>
      <c r="AY129">
        <f>$AY$127</f>
        <v>1</v>
      </c>
    </row>
    <row r="130" spans="1:51" ht="45" customHeight="1" x14ac:dyDescent="0.15">
      <c r="A130" s="189" t="s">
        <v>402</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27"/>
      <c r="E430" s="175" t="s">
        <v>396</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c r="AN459" s="208"/>
      <c r="AO459" s="208"/>
      <c r="AP459" s="337"/>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3.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762</v>
      </c>
      <c r="AH702" s="380"/>
      <c r="AI702" s="380"/>
      <c r="AJ702" s="380"/>
      <c r="AK702" s="380"/>
      <c r="AL702" s="380"/>
      <c r="AM702" s="380"/>
      <c r="AN702" s="380"/>
      <c r="AO702" s="380"/>
      <c r="AP702" s="380"/>
      <c r="AQ702" s="380"/>
      <c r="AR702" s="380"/>
      <c r="AS702" s="380"/>
      <c r="AT702" s="380"/>
      <c r="AU702" s="380"/>
      <c r="AV702" s="380"/>
      <c r="AW702" s="380"/>
      <c r="AX702" s="381"/>
    </row>
    <row r="703" spans="1:51" ht="10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750</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101.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750</v>
      </c>
      <c r="AE705" s="713"/>
      <c r="AF705" s="713"/>
      <c r="AG705" s="128" t="s">
        <v>794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766</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90.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750</v>
      </c>
      <c r="AE709" s="323"/>
      <c r="AF709" s="323"/>
      <c r="AG709" s="104" t="s">
        <v>796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4.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766</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766</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55.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768</v>
      </c>
      <c r="AH714" s="735"/>
      <c r="AI714" s="735"/>
      <c r="AJ714" s="735"/>
      <c r="AK714" s="735"/>
      <c r="AL714" s="735"/>
      <c r="AM714" s="735"/>
      <c r="AN714" s="735"/>
      <c r="AO714" s="735"/>
      <c r="AP714" s="735"/>
      <c r="AQ714" s="735"/>
      <c r="AR714" s="735"/>
      <c r="AS714" s="735"/>
      <c r="AT714" s="735"/>
      <c r="AU714" s="735"/>
      <c r="AV714" s="735"/>
      <c r="AW714" s="735"/>
      <c r="AX714" s="736"/>
    </row>
    <row r="715" spans="1:50" ht="183.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769</v>
      </c>
      <c r="AH715" s="741"/>
      <c r="AI715" s="741"/>
      <c r="AJ715" s="741"/>
      <c r="AK715" s="741"/>
      <c r="AL715" s="741"/>
      <c r="AM715" s="741"/>
      <c r="AN715" s="741"/>
      <c r="AO715" s="741"/>
      <c r="AP715" s="741"/>
      <c r="AQ715" s="741"/>
      <c r="AR715" s="741"/>
      <c r="AS715" s="741"/>
      <c r="AT715" s="741"/>
      <c r="AU715" s="741"/>
      <c r="AV715" s="741"/>
      <c r="AW715" s="741"/>
      <c r="AX715" s="742"/>
    </row>
    <row r="716" spans="1:50" ht="51"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770</v>
      </c>
      <c r="AH716" s="105"/>
      <c r="AI716" s="105"/>
      <c r="AJ716" s="105"/>
      <c r="AK716" s="105"/>
      <c r="AL716" s="105"/>
      <c r="AM716" s="105"/>
      <c r="AN716" s="105"/>
      <c r="AO716" s="105"/>
      <c r="AP716" s="105"/>
      <c r="AQ716" s="105"/>
      <c r="AR716" s="105"/>
      <c r="AS716" s="105"/>
      <c r="AT716" s="105"/>
      <c r="AU716" s="105"/>
      <c r="AV716" s="105"/>
      <c r="AW716" s="105"/>
      <c r="AX716" s="106"/>
    </row>
    <row r="717" spans="1:50" ht="48"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9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800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766</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793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669</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747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748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749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749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749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707</v>
      </c>
      <c r="F746" s="954"/>
      <c r="G746" s="954"/>
      <c r="H746" s="100" t="str">
        <f>IF(E746="","","-")</f>
        <v>-</v>
      </c>
      <c r="I746" s="954"/>
      <c r="J746" s="954"/>
      <c r="K746" s="100" t="str">
        <f>IF(I746="","","-")</f>
        <v/>
      </c>
      <c r="L746" s="955">
        <v>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707</v>
      </c>
      <c r="F747" s="954"/>
      <c r="G747" s="954"/>
      <c r="H747" s="100" t="str">
        <f>IF(E747="","","-")</f>
        <v>-</v>
      </c>
      <c r="I747" s="954"/>
      <c r="J747" s="954"/>
      <c r="K747" s="100" t="str">
        <f>IF(I747="","","-")</f>
        <v/>
      </c>
      <c r="L747" s="955">
        <v>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773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775</v>
      </c>
      <c r="H789" s="669"/>
      <c r="I789" s="669"/>
      <c r="J789" s="669"/>
      <c r="K789" s="670"/>
      <c r="L789" s="662" t="s">
        <v>777</v>
      </c>
      <c r="M789" s="663"/>
      <c r="N789" s="663"/>
      <c r="O789" s="663"/>
      <c r="P789" s="663"/>
      <c r="Q789" s="663"/>
      <c r="R789" s="663"/>
      <c r="S789" s="663"/>
      <c r="T789" s="663"/>
      <c r="U789" s="663"/>
      <c r="V789" s="663"/>
      <c r="W789" s="663"/>
      <c r="X789" s="664"/>
      <c r="Y789" s="382">
        <v>27</v>
      </c>
      <c r="Z789" s="383"/>
      <c r="AA789" s="383"/>
      <c r="AB789" s="800"/>
      <c r="AC789" s="668" t="s">
        <v>775</v>
      </c>
      <c r="AD789" s="669"/>
      <c r="AE789" s="669"/>
      <c r="AF789" s="669"/>
      <c r="AG789" s="670"/>
      <c r="AH789" s="662" t="s">
        <v>776</v>
      </c>
      <c r="AI789" s="663"/>
      <c r="AJ789" s="663"/>
      <c r="AK789" s="663"/>
      <c r="AL789" s="663"/>
      <c r="AM789" s="663"/>
      <c r="AN789" s="663"/>
      <c r="AO789" s="663"/>
      <c r="AP789" s="663"/>
      <c r="AQ789" s="663"/>
      <c r="AR789" s="663"/>
      <c r="AS789" s="663"/>
      <c r="AT789" s="664"/>
      <c r="AU789" s="382">
        <v>7.6</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7.6</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778</v>
      </c>
      <c r="D845" s="343"/>
      <c r="E845" s="343"/>
      <c r="F845" s="343"/>
      <c r="G845" s="343"/>
      <c r="H845" s="343"/>
      <c r="I845" s="343"/>
      <c r="J845" s="344">
        <v>1010401006924</v>
      </c>
      <c r="K845" s="345"/>
      <c r="L845" s="345"/>
      <c r="M845" s="345"/>
      <c r="N845" s="345"/>
      <c r="O845" s="345"/>
      <c r="P845" s="359" t="s">
        <v>779</v>
      </c>
      <c r="Q845" s="346"/>
      <c r="R845" s="346"/>
      <c r="S845" s="346"/>
      <c r="T845" s="346"/>
      <c r="U845" s="346"/>
      <c r="V845" s="346"/>
      <c r="W845" s="346"/>
      <c r="X845" s="346"/>
      <c r="Y845" s="347">
        <v>27</v>
      </c>
      <c r="Z845" s="348"/>
      <c r="AA845" s="348"/>
      <c r="AB845" s="349"/>
      <c r="AC845" s="350" t="s">
        <v>373</v>
      </c>
      <c r="AD845" s="351"/>
      <c r="AE845" s="351"/>
      <c r="AF845" s="351"/>
      <c r="AG845" s="351"/>
      <c r="AH845" s="366">
        <v>3</v>
      </c>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25" customHeight="1" x14ac:dyDescent="0.15">
      <c r="A878" s="370">
        <v>1</v>
      </c>
      <c r="B878" s="370">
        <v>1</v>
      </c>
      <c r="C878" s="358" t="s">
        <v>780</v>
      </c>
      <c r="D878" s="343"/>
      <c r="E878" s="343"/>
      <c r="F878" s="343"/>
      <c r="G878" s="343"/>
      <c r="H878" s="343"/>
      <c r="I878" s="343"/>
      <c r="J878" s="344">
        <v>5010001067883</v>
      </c>
      <c r="K878" s="345"/>
      <c r="L878" s="345"/>
      <c r="M878" s="345"/>
      <c r="N878" s="345"/>
      <c r="O878" s="345"/>
      <c r="P878" s="359" t="s">
        <v>776</v>
      </c>
      <c r="Q878" s="346"/>
      <c r="R878" s="346"/>
      <c r="S878" s="346"/>
      <c r="T878" s="346"/>
      <c r="U878" s="346"/>
      <c r="V878" s="346"/>
      <c r="W878" s="346"/>
      <c r="X878" s="346"/>
      <c r="Y878" s="347">
        <v>7.6</v>
      </c>
      <c r="Z878" s="348"/>
      <c r="AA878" s="348"/>
      <c r="AB878" s="349"/>
      <c r="AC878" s="350" t="s">
        <v>369</v>
      </c>
      <c r="AD878" s="351"/>
      <c r="AE878" s="351"/>
      <c r="AF878" s="351"/>
      <c r="AG878" s="351"/>
      <c r="AH878" s="366">
        <v>4</v>
      </c>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781</v>
      </c>
      <c r="D911" s="343"/>
      <c r="E911" s="343"/>
      <c r="F911" s="343"/>
      <c r="G911" s="343"/>
      <c r="H911" s="343"/>
      <c r="I911" s="343"/>
      <c r="J911" s="344">
        <v>3370005009154</v>
      </c>
      <c r="K911" s="345"/>
      <c r="L911" s="345"/>
      <c r="M911" s="345"/>
      <c r="N911" s="345"/>
      <c r="O911" s="345"/>
      <c r="P911" s="359" t="s">
        <v>782</v>
      </c>
      <c r="Q911" s="346"/>
      <c r="R911" s="346"/>
      <c r="S911" s="346"/>
      <c r="T911" s="346"/>
      <c r="U911" s="346"/>
      <c r="V911" s="346"/>
      <c r="W911" s="346"/>
      <c r="X911" s="346"/>
      <c r="Y911" s="347">
        <v>0.1</v>
      </c>
      <c r="Z911" s="348"/>
      <c r="AA911" s="348"/>
      <c r="AB911" s="349"/>
      <c r="AC911" s="350" t="s">
        <v>375</v>
      </c>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30" customHeight="1" x14ac:dyDescent="0.15">
      <c r="A912" s="370">
        <v>2</v>
      </c>
      <c r="B912" s="370">
        <v>1</v>
      </c>
      <c r="C912" s="343" t="s">
        <v>783</v>
      </c>
      <c r="D912" s="343"/>
      <c r="E912" s="343"/>
      <c r="F912" s="343"/>
      <c r="G912" s="343"/>
      <c r="H912" s="343"/>
      <c r="I912" s="343"/>
      <c r="J912" s="344">
        <v>2020005008084</v>
      </c>
      <c r="K912" s="345"/>
      <c r="L912" s="345"/>
      <c r="M912" s="345"/>
      <c r="N912" s="345"/>
      <c r="O912" s="345"/>
      <c r="P912" s="359" t="s">
        <v>782</v>
      </c>
      <c r="Q912" s="346"/>
      <c r="R912" s="346"/>
      <c r="S912" s="346"/>
      <c r="T912" s="346"/>
      <c r="U912" s="346"/>
      <c r="V912" s="346"/>
      <c r="W912" s="346"/>
      <c r="X912" s="346"/>
      <c r="Y912" s="347">
        <v>0.1</v>
      </c>
      <c r="Z912" s="348"/>
      <c r="AA912" s="348"/>
      <c r="AB912" s="349"/>
      <c r="AC912" s="350" t="s">
        <v>375</v>
      </c>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1</v>
      </c>
    </row>
    <row r="913" spans="1:51" ht="30" customHeight="1" x14ac:dyDescent="0.15">
      <c r="A913" s="370">
        <v>3</v>
      </c>
      <c r="B913" s="370">
        <v>1</v>
      </c>
      <c r="C913" s="358" t="s">
        <v>784</v>
      </c>
      <c r="D913" s="343"/>
      <c r="E913" s="343"/>
      <c r="F913" s="343"/>
      <c r="G913" s="343"/>
      <c r="H913" s="343"/>
      <c r="I913" s="343"/>
      <c r="J913" s="344">
        <v>9010005003609</v>
      </c>
      <c r="K913" s="345"/>
      <c r="L913" s="345"/>
      <c r="M913" s="345"/>
      <c r="N913" s="345"/>
      <c r="O913" s="345"/>
      <c r="P913" s="359" t="s">
        <v>782</v>
      </c>
      <c r="Q913" s="346"/>
      <c r="R913" s="346"/>
      <c r="S913" s="346"/>
      <c r="T913" s="346"/>
      <c r="U913" s="346"/>
      <c r="V913" s="346"/>
      <c r="W913" s="346"/>
      <c r="X913" s="346"/>
      <c r="Y913" s="347">
        <v>0</v>
      </c>
      <c r="Z913" s="348"/>
      <c r="AA913" s="348"/>
      <c r="AB913" s="349"/>
      <c r="AC913" s="350" t="s">
        <v>375</v>
      </c>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1</v>
      </c>
    </row>
    <row r="914" spans="1:51" ht="30" customHeight="1" x14ac:dyDescent="0.15">
      <c r="A914" s="370">
        <v>4</v>
      </c>
      <c r="B914" s="370">
        <v>1</v>
      </c>
      <c r="C914" s="358" t="s">
        <v>785</v>
      </c>
      <c r="D914" s="343"/>
      <c r="E914" s="343"/>
      <c r="F914" s="343"/>
      <c r="G914" s="343"/>
      <c r="H914" s="343"/>
      <c r="I914" s="343"/>
      <c r="J914" s="344">
        <v>6180001056935</v>
      </c>
      <c r="K914" s="345"/>
      <c r="L914" s="345"/>
      <c r="M914" s="345"/>
      <c r="N914" s="345"/>
      <c r="O914" s="345"/>
      <c r="P914" s="359" t="s">
        <v>782</v>
      </c>
      <c r="Q914" s="346"/>
      <c r="R914" s="346"/>
      <c r="S914" s="346"/>
      <c r="T914" s="346"/>
      <c r="U914" s="346"/>
      <c r="V914" s="346"/>
      <c r="W914" s="346"/>
      <c r="X914" s="346"/>
      <c r="Y914" s="347">
        <v>0</v>
      </c>
      <c r="Z914" s="348"/>
      <c r="AA914" s="348"/>
      <c r="AB914" s="349"/>
      <c r="AC914" s="350" t="s">
        <v>375</v>
      </c>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1</v>
      </c>
    </row>
    <row r="915" spans="1:51" ht="30" customHeight="1" x14ac:dyDescent="0.15">
      <c r="A915" s="370">
        <v>5</v>
      </c>
      <c r="B915" s="370">
        <v>1</v>
      </c>
      <c r="C915" s="358" t="s">
        <v>792</v>
      </c>
      <c r="D915" s="343"/>
      <c r="E915" s="343"/>
      <c r="F915" s="343"/>
      <c r="G915" s="343"/>
      <c r="H915" s="343"/>
      <c r="I915" s="343"/>
      <c r="J915" s="344">
        <v>4290001015667</v>
      </c>
      <c r="K915" s="345"/>
      <c r="L915" s="345"/>
      <c r="M915" s="345"/>
      <c r="N915" s="345"/>
      <c r="O915" s="345"/>
      <c r="P915" s="359" t="s">
        <v>782</v>
      </c>
      <c r="Q915" s="346"/>
      <c r="R915" s="346"/>
      <c r="S915" s="346"/>
      <c r="T915" s="346"/>
      <c r="U915" s="346"/>
      <c r="V915" s="346"/>
      <c r="W915" s="346"/>
      <c r="X915" s="346"/>
      <c r="Y915" s="347">
        <v>0</v>
      </c>
      <c r="Z915" s="348"/>
      <c r="AA915" s="348"/>
      <c r="AB915" s="349"/>
      <c r="AC915" s="350" t="s">
        <v>375</v>
      </c>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1</v>
      </c>
    </row>
    <row r="916" spans="1:51" ht="30" customHeight="1" x14ac:dyDescent="0.15">
      <c r="A916" s="370">
        <v>6</v>
      </c>
      <c r="B916" s="370">
        <v>1</v>
      </c>
      <c r="C916" s="343" t="s">
        <v>786</v>
      </c>
      <c r="D916" s="343"/>
      <c r="E916" s="343"/>
      <c r="F916" s="343"/>
      <c r="G916" s="343"/>
      <c r="H916" s="343"/>
      <c r="I916" s="343"/>
      <c r="J916" s="344">
        <v>6040005000705</v>
      </c>
      <c r="K916" s="345"/>
      <c r="L916" s="345"/>
      <c r="M916" s="345"/>
      <c r="N916" s="345"/>
      <c r="O916" s="345"/>
      <c r="P916" s="359" t="s">
        <v>782</v>
      </c>
      <c r="Q916" s="346"/>
      <c r="R916" s="346"/>
      <c r="S916" s="346"/>
      <c r="T916" s="346"/>
      <c r="U916" s="346"/>
      <c r="V916" s="346"/>
      <c r="W916" s="346"/>
      <c r="X916" s="346"/>
      <c r="Y916" s="347">
        <v>0</v>
      </c>
      <c r="Z916" s="348"/>
      <c r="AA916" s="348"/>
      <c r="AB916" s="349"/>
      <c r="AC916" s="350" t="s">
        <v>375</v>
      </c>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1</v>
      </c>
    </row>
    <row r="917" spans="1:51" ht="30" customHeight="1" x14ac:dyDescent="0.15">
      <c r="A917" s="370">
        <v>7</v>
      </c>
      <c r="B917" s="370">
        <v>1</v>
      </c>
      <c r="C917" s="343" t="s">
        <v>787</v>
      </c>
      <c r="D917" s="343"/>
      <c r="E917" s="343"/>
      <c r="F917" s="343"/>
      <c r="G917" s="343"/>
      <c r="H917" s="343"/>
      <c r="I917" s="343"/>
      <c r="J917" s="344">
        <v>1080005006307</v>
      </c>
      <c r="K917" s="345"/>
      <c r="L917" s="345"/>
      <c r="M917" s="345"/>
      <c r="N917" s="345"/>
      <c r="O917" s="345"/>
      <c r="P917" s="359" t="s">
        <v>782</v>
      </c>
      <c r="Q917" s="346"/>
      <c r="R917" s="346"/>
      <c r="S917" s="346"/>
      <c r="T917" s="346"/>
      <c r="U917" s="346"/>
      <c r="V917" s="346"/>
      <c r="W917" s="346"/>
      <c r="X917" s="346"/>
      <c r="Y917" s="347">
        <v>0</v>
      </c>
      <c r="Z917" s="348"/>
      <c r="AA917" s="348"/>
      <c r="AB917" s="349"/>
      <c r="AC917" s="350" t="s">
        <v>375</v>
      </c>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1</v>
      </c>
    </row>
    <row r="918" spans="1:51" ht="30" customHeight="1" x14ac:dyDescent="0.15">
      <c r="A918" s="370">
        <v>8</v>
      </c>
      <c r="B918" s="370">
        <v>1</v>
      </c>
      <c r="C918" s="343" t="s">
        <v>788</v>
      </c>
      <c r="D918" s="343"/>
      <c r="E918" s="343"/>
      <c r="F918" s="343"/>
      <c r="G918" s="343"/>
      <c r="H918" s="343"/>
      <c r="I918" s="343"/>
      <c r="J918" s="344">
        <v>2030005000610</v>
      </c>
      <c r="K918" s="345"/>
      <c r="L918" s="345"/>
      <c r="M918" s="345"/>
      <c r="N918" s="345"/>
      <c r="O918" s="345"/>
      <c r="P918" s="359" t="s">
        <v>782</v>
      </c>
      <c r="Q918" s="346"/>
      <c r="R918" s="346"/>
      <c r="S918" s="346"/>
      <c r="T918" s="346"/>
      <c r="U918" s="346"/>
      <c r="V918" s="346"/>
      <c r="W918" s="346"/>
      <c r="X918" s="346"/>
      <c r="Y918" s="347">
        <v>0</v>
      </c>
      <c r="Z918" s="348"/>
      <c r="AA918" s="348"/>
      <c r="AB918" s="349"/>
      <c r="AC918" s="350" t="s">
        <v>375</v>
      </c>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1</v>
      </c>
    </row>
    <row r="919" spans="1:51" ht="30" customHeight="1" x14ac:dyDescent="0.15">
      <c r="A919" s="370">
        <v>9</v>
      </c>
      <c r="B919" s="370">
        <v>1</v>
      </c>
      <c r="C919" s="343" t="s">
        <v>789</v>
      </c>
      <c r="D919" s="343"/>
      <c r="E919" s="343"/>
      <c r="F919" s="343"/>
      <c r="G919" s="343"/>
      <c r="H919" s="343"/>
      <c r="I919" s="343"/>
      <c r="J919" s="344">
        <v>3100005006145</v>
      </c>
      <c r="K919" s="345"/>
      <c r="L919" s="345"/>
      <c r="M919" s="345"/>
      <c r="N919" s="345"/>
      <c r="O919" s="345"/>
      <c r="P919" s="359" t="s">
        <v>782</v>
      </c>
      <c r="Q919" s="346"/>
      <c r="R919" s="346"/>
      <c r="S919" s="346"/>
      <c r="T919" s="346"/>
      <c r="U919" s="346"/>
      <c r="V919" s="346"/>
      <c r="W919" s="346"/>
      <c r="X919" s="346"/>
      <c r="Y919" s="347">
        <v>0</v>
      </c>
      <c r="Z919" s="348"/>
      <c r="AA919" s="348"/>
      <c r="AB919" s="349"/>
      <c r="AC919" s="350" t="s">
        <v>375</v>
      </c>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1</v>
      </c>
    </row>
    <row r="920" spans="1:51" ht="30" customHeight="1" x14ac:dyDescent="0.15">
      <c r="A920" s="370">
        <v>10</v>
      </c>
      <c r="B920" s="370">
        <v>1</v>
      </c>
      <c r="C920" s="343" t="s">
        <v>790</v>
      </c>
      <c r="D920" s="343"/>
      <c r="E920" s="343"/>
      <c r="F920" s="343"/>
      <c r="G920" s="343"/>
      <c r="H920" s="343"/>
      <c r="I920" s="343"/>
      <c r="J920" s="344">
        <v>8080005001409</v>
      </c>
      <c r="K920" s="345"/>
      <c r="L920" s="345"/>
      <c r="M920" s="345"/>
      <c r="N920" s="345"/>
      <c r="O920" s="345"/>
      <c r="P920" s="359" t="s">
        <v>782</v>
      </c>
      <c r="Q920" s="346"/>
      <c r="R920" s="346"/>
      <c r="S920" s="346"/>
      <c r="T920" s="346"/>
      <c r="U920" s="346"/>
      <c r="V920" s="346"/>
      <c r="W920" s="346"/>
      <c r="X920" s="346"/>
      <c r="Y920" s="347">
        <v>0</v>
      </c>
      <c r="Z920" s="348"/>
      <c r="AA920" s="348"/>
      <c r="AB920" s="349"/>
      <c r="AC920" s="350" t="s">
        <v>375</v>
      </c>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59"/>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129" max="49" man="1"/>
    <brk id="704"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2021-06-10T05:54:19Z</cp:lastPrinted>
  <dcterms:created xsi:type="dcterms:W3CDTF">2012-03-13T00:50:25Z</dcterms:created>
  <dcterms:modified xsi:type="dcterms:W3CDTF">2021-06-22T09:30:29Z</dcterms:modified>
</cp:coreProperties>
</file>