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645" i="3"/>
  <c r="AY213" i="3"/>
  <c r="AY235" i="3"/>
  <c r="AY417"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<sst xmlns="http://schemas.openxmlformats.org/spreadsheetml/2006/main" count="3337" uniqueCount="797">
  <si>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</si>
  <si>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</si>
  <si>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</si>
  <si>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</si>
  <si>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</si>
  <si>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</si>
  <si>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</si>
  <si>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</si>
  <si>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</si>
  <si>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</si>
  <si>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</si>
  <si>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</si>
  <si>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</si>
  <si>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</si>
  <si>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</si>
  <si>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</si>
  <si>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</si>
  <si>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</si>
  <si>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</si>
  <si>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</si>
  <si>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</si>
  <si>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</si>
  <si>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</si>
  <si>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</si>
  <si>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</si>
  <si>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</si>
  <si>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</si>
  <si>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</si>
  <si>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</si>
  <si>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</si>
  <si>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</si>
  <si>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</si>
  <si>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</si>
  <si>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</si>
  <si>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</si>
  <si>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</si>
  <si>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</si>
  <si>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</si>
  <si>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</si>
  <si>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</si>
  <si>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</si>
  <si>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</si>
  <si>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</si>
  <si>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</si>
  <si>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</si>
  <si>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</si>
  <si>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</si>
  <si>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</si>
  <si>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</si>
  <si>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</si>
  <si>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</si>
  <si>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</si>
  <si>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</si>
  <si>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</si>
  <si>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</si>
  <si>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</si>
  <si>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</si>
  <si>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</si>
  <si>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</si>
  <si>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</si>
  <si>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</si>
  <si>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</si>
  <si>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</si>
  <si>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</si>
  <si>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</si>
  <si>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</si>
  <si>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</si>
  <si>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</si>
  <si>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</si>
  <si>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</si>
  <si>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</si>
  <si>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</si>
  <si>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</si>
  <si>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</si>
  <si>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</si>
  <si>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</si>
  <si>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</si>
  <si>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</si>
  <si>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</si>
  <si>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</si>
  <si>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</si>
  <si>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</si>
  <si>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</si>
  <si>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</si>
  <si>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</si>
  <si>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</si>
  <si>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</si>
  <si>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</si>
  <si>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</si>
  <si>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</si>
  <si>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</si>
  <si>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</si>
  <si>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</si>
  <si>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</si>
  <si>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</si>
  <si>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</si>
  <si>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</si>
  <si>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</si>
  <si>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</si>
  <si>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</si>
  <si>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</si>
  <si>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</si>
  <si>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</si>
  <si>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</si>
  <si>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</si>
  <si>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</si>
  <si>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</si>
  <si>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</si>
  <si>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</si>
  <si>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</si>
  <si>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</si>
  <si>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</si>
  <si>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</si>
  <si>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</si>
  <si>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</si>
  <si>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</si>
  <si>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</si>
  <si>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</si>
  <si>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</si>
  <si>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</si>
  <si>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</si>
  <si>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</si>
  <si>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</si>
  <si>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</si>
  <si>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</si>
  <si>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</si>
  <si>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</si>
  <si>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</si>
  <si>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</si>
  <si>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</si>
  <si>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</si>
  <si>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</si>
  <si>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</si>
  <si>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</si>
  <si>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</si>
  <si>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</si>
  <si>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</si>
  <si>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</si>
  <si>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</si>
  <si>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</si>
  <si>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</si>
  <si>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</si>
  <si>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</si>
  <si>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</si>
  <si>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</si>
  <si>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</si>
  <si>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</si>
  <si>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</si>
  <si>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</si>
  <si>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</si>
  <si>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</si>
  <si>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</si>
  <si>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</si>
  <si>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</si>
  <si>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</si>
  <si>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</si>
  <si>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</si>
  <si>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</si>
  <si>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</si>
  <si>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</si>
  <si>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</si>
  <si>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</si>
  <si>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</si>
  <si>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</si>
  <si>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</si>
  <si>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</si>
  <si>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</si>
  <si>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</si>
  <si>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</si>
  <si>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</si>
  <si>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</si>
  <si>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</si>
  <si>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</si>
  <si>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</si>
  <si>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</si>
  <si>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</si>
  <si>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</si>
  <si>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</si>
  <si>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</si>
  <si>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</si>
  <si>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</si>
  <si>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</si>
  <si>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</si>
  <si>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</si>
  <si>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</si>
  <si>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</si>
  <si>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</si>
  <si>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</si>
  <si>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</si>
  <si>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</si>
  <si>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</si>
  <si>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</si>
  <si>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</si>
  <si>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</si>
  <si>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</si>
  <si>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</si>
  <si>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</si>
  <si>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</si>
  <si>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</si>
  <si>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</si>
  <si>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</si>
  <si>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</si>
  <si>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</si>
  <si>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</si>
  <si>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</si>
  <si>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</si>
  <si>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</si>
  <si>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</si>
  <si>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</si>
  <si>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</si>
  <si>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</si>
  <si>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</si>
  <si>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</si>
  <si>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</si>
  <si>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</si>
  <si>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</si>
  <si>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</si>
  <si>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</si>
  <si>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</si>
  <si>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</si>
  <si>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</si>
  <si>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</si>
  <si>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</si>
  <si>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</si>
  <si>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</si>
  <si>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</si>
  <si>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</si>
  <si>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</si>
  <si>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</si>
  <si>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</si>
  <si>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</si>
  <si>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</si>
  <si>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</si>
  <si>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</si>
  <si>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</si>
  <si>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</si>
  <si>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</si>
  <si>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</si>
  <si>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</si>
  <si>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</si>
  <si>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</si>
  <si>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</si>
  <si>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</si>
  <si>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</si>
  <si>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</si>
  <si>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</si>
  <si>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</si>
  <si>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</si>
  <si>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</si>
  <si>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</si>
  <si>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</si>
  <si>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</si>
  <si>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</si>
  <si>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</si>
  <si>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</si>
  <si>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</si>
  <si>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</si>
  <si>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</si>
  <si>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</si>
  <si>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</si>
  <si>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</si>
  <si>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</si>
  <si>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</si>
  <si>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</si>
  <si>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</si>
  <si>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</si>
  <si>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</si>
  <si>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</si>
  <si>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</si>
  <si>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</si>
  <si>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</si>
  <si>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</si>
  <si>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</si>
  <si>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</si>
  <si>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</si>
  <si>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</si>
  <si>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</si>
  <si>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</si>
  <si>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</si>
  <si>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</si>
  <si>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</si>
  <si>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</si>
  <si>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</si>
  <si>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</si>
  <si>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</si>
  <si>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</si>
  <si>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</si>
  <si>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</si>
  <si>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</si>
  <si>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</si>
  <si>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</si>
  <si>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</si>
  <si>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</si>
  <si>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</si>
  <si>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</si>
  <si>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</si>
  <si>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</si>
  <si>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</si>
  <si>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</si>
  <si>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</si>
  <si>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</si>
  <si>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</si>
  <si>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</si>
  <si>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</si>
  <si>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</si>
  <si>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</si>
  <si>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</si>
  <si>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</si>
  <si>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</si>
  <si>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</si>
  <si>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</si>
  <si>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</si>
  <si>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</si>
  <si>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</si>
  <si>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</si>
  <si>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</si>
  <si>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</si>
  <si>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</si>
  <si>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</si>
  <si>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</si>
  <si>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</si>
  <si>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</si>
  <si>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</si>
  <si>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</si>
  <si>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</si>
  <si>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</si>
  <si>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</si>
  <si>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</si>
  <si>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</si>
  <si>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</si>
  <si>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</si>
  <si>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</si>
  <si>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</si>
  <si>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</si>
  <si>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</si>
  <si>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</si>
  <si>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</si>
  <si>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</si>
  <si>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</si>
  <si>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</si>
  <si>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</si>
  <si>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</si>
  <si>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</si>
  <si>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</si>
  <si>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</si>
  <si>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</si>
  <si>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</si>
  <si>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</si>
  <si>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</si>
  <si>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</si>
  <si>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</si>
  <si>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</si>
  <si>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</si>
  <si>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</si>
  <si>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</si>
  <si>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</si>
  <si>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</si>
  <si>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</si>
  <si>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</si>
  <si>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</si>
  <si>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</si>
  <si>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</si>
  <si>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</si>
  <si>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</si>
  <si>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</si>
  <si>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</si>
  <si>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</si>
  <si>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</si>
  <si>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</si>
  <si>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</si>
  <si>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</si>
  <si>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</si>
  <si>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</si>
  <si>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</si>
  <si>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</si>
  <si>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</si>
  <si>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</si>
  <si>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</si>
  <si>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</si>
  <si>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</si>
  <si>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</si>
  <si>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</si>
  <si>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</si>
  <si>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</si>
  <si>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</si>
  <si>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</si>
  <si>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</si>
  <si>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</si>
  <si>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</si>
  <si>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</si>
  <si>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</si>
  <si>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</si>
  <si>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</si>
  <si>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</si>
  <si>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</si>
  <si>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</si>
  <si>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</si>
  <si>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</si>
  <si>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</si>
  <si>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</si>
  <si>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</si>
  <si>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</si>
  <si>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</si>
  <si>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</si>
  <si>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</si>
  <si>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</si>
  <si>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</si>
  <si>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</si>
  <si>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</si>
  <si>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</si>
  <si>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</si>
  <si>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</si>
  <si>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</si>
  <si>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</si>
  <si>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</si>
  <si>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</si>
  <si>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</si>
  <si>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</si>
  <si>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</si>
  <si>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</si>
  <si>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</si>
  <si>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</si>
  <si>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</si>
  <si>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</si>
  <si>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</si>
  <si>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</si>
  <si>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</si>
  <si>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</si>
  <si>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</si>
  <si>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</si>
  <si>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</si>
  <si>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</si>
  <si>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</si>
  <si>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</si>
  <si>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</si>
  <si>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</si>
  <si>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</si>
  <si>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</si>
  <si>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</si>
  <si>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</si>
  <si>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</si>
  <si>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</si>
  <si>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</si>
  <si>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</si>
  <si>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</si>
  <si>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</si>
  <si>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</si>
  <si>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</si>
  <si>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</si>
  <si>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</si>
  <si>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</si>
  <si>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</si>
  <si>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</si>
  <si>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</si>
  <si>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</si>
  <si>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</si>
  <si>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</si>
  <si>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</si>
  <si>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</si>
  <si>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</si>
  <si>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</si>
  <si>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</si>
  <si>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</si>
  <si>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</si>
  <si>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</si>
  <si>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</si>
  <si>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</si>
  <si>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</si>
  <si>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</si>
  <si>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</si>
  <si>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</si>
  <si>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</si>
  <si>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</si>
  <si>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</si>
  <si>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</si>
  <si>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</si>
  <si>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</si>
  <si>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</si>
  <si>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</si>
  <si>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</si>
  <si>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</si>
  <si>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</si>
  <si>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</si>
  <si>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</si>
  <si>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</si>
  <si>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</si>
  <si>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</si>
  <si>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</si>
  <si>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</si>
  <si>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</si>
  <si>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</si>
  <si>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</si>
  <si>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</si>
  <si>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</si>
  <si>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</si>
  <si>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</si>
  <si>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</si>
  <si>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</si>
  <si>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</si>
  <si>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</si>
  <si>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</si>
  <si>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</si>
  <si>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</si>
  <si>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</si>
  <si>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</si>
  <si>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</si>
  <si>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</si>
  <si>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</si>
  <si>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</si>
  <si>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</si>
  <si>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</si>
  <si>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</si>
  <si>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</si>
  <si>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</si>
  <si>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</si>
  <si>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</si>
  <si>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</si>
  <si>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</si>
  <si>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</si>
  <si>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</si>
  <si>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</si>
  <si>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</si>
  <si>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</si>
  <si>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</si>
  <si>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</si>
  <si>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</si>
  <si>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</si>
  <si>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</si>
  <si>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</si>
  <si>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</si>
  <si>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</si>
  <si>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</si>
  <si>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</si>
  <si>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</si>
  <si>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</si>
  <si>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</si>
  <si>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</si>
  <si>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</si>
  <si>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</si>
  <si>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</si>
  <si>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</si>
  <si>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</si>
  <si>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</si>
  <si>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</si>
  <si>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</si>
  <si>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</si>
  <si>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</si>
  <si>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</si>
  <si>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</si>
  <si>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</si>
  <si>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</si>
  <si>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</si>
  <si>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</si>
  <si>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</si>
  <si>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</si>
  <si>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</si>
  <si>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</si>
  <si>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</si>
  <si>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</si>
  <si>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</si>
  <si>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</si>
  <si>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</si>
  <si>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</si>
  <si>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</si>
  <si>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</si>
  <si>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</si>
  <si>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</si>
  <si>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</si>
  <si>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</si>
  <si>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</si>
  <si>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</si>
  <si>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</si>
  <si>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</si>
  <si>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</si>
  <si>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</si>
  <si>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</si>
  <si>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</si>
  <si>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</si>
  <si>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</si>
  <si>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</si>
  <si>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</si>
  <si>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</si>
  <si>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</si>
  <si>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</si>
  <si>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</si>
  <si>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</si>
  <si>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</si>
  <si>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</si>
  <si>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</si>
  <si>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</si>
  <si>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</si>
  <si>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</si>
  <si>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</si>
  <si>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</si>
  <si>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</si>
  <si>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</si>
  <si>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</si>
  <si>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</si>
  <si>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</si>
  <si>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</si>
  <si>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</si>
  <si>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</si>
  <si>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</si>
  <si>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</si>
  <si>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</si>
  <si>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</si>
  <si>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</si>
  <si>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</si>
  <si>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</si>
  <si>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</si>
  <si>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</si>
  <si>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</si>
  <si>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</si>
  <si>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</si>
  <si>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</si>
  <si>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</si>
  <si>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</si>
  <si>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</si>
  <si>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</si>
  <si>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</si>
  <si>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</si>
  <si>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</si>
  <si>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</si>
  <si>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</si>
  <si>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</si>
  <si>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</si>
  <si>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</si>
  <si>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</si>
  <si>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</si>
  <si>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</si>
  <si>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</si>
  <si>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</si>
  <si>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</si>
  <si>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</si>
  <si>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</si>
  <si>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</si>
  <si>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</si>
  <si>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</si>
  <si>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</si>
  <si>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</si>
  <si>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</si>
  <si>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</si>
  <si>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</si>
  <si>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</si>
  <si>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</si>
  <si>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</si>
  <si>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</si>
  <si>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</si>
  <si>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</si>
  <si>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</si>
  <si>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</si>
  <si>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</si>
  <si>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</si>
  <si>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</si>
  <si>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</si>
  <si>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</si>
  <si>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</si>
  <si>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</si>
  <si>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</si>
  <si>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</si>
  <si>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</si>
  <si>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</si>
  <si>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</si>
  <si>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</si>
  <si>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</si>
  <si>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</si>
  <si>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</si>
  <si>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</si>
  <si>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</si>
  <si>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</si>
  <si>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</si>
  <si>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</si>
  <si>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</si>
  <si>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</si>
  <si>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</si>
  <si>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</si>
  <si>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</si>
  <si>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</si>
  <si>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</si>
  <si>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</si>
  <si>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</si>
  <si>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</si>
  <si>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</si>
  <si>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</si>
  <si>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</si>
  <si>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</si>
  <si>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</si>
  <si>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</si>
  <si>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</si>
  <si>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</si>
  <si>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</si>
  <si>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</si>
  <si>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</si>
  <si>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</si>
  <si>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</si>
  <si>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</si>
  <si>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</si>
  <si>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</si>
  <si>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</si>
  <si>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</si>
  <si>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</si>
  <si>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</si>
  <si>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</si>
  <si>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</si>
  <si>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</si>
  <si>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</si>
  <si>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</si>
  <si>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</si>
  <si>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</si>
  <si>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</si>
  <si>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</si>
  <si>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xml:space="preserve">  独占禁止政策に関する地方有識者との懇談会</t>
  </si>
  <si>
    <t xml:space="preserve">  官房</t>
  </si>
  <si>
    <t>　原　一弘</t>
  </si>
  <si>
    <t>昭和54年度</t>
  </si>
  <si>
    <t>終了予定なし</t>
  </si>
  <si>
    <t>　官房総務課</t>
  </si>
  <si>
    <t>-</t>
  </si>
  <si>
    <t>　地方有識者（経済団体，消費者団体，学識経験者，報道関係者等）と公正取引委員会委員等との懇談会を通じて，各地域の実情，競争政策や公正取引委員会の活動について，幅広い意見・要望等を把握し，今後の競争政策の有効かつ適切な推進を図るとともに，各地域の事業者，消費者等を対象とする講演会を通じて公正取引委員会の活動や独占禁止法等の内容に対する理解をより一層深めることを目的としており，毎年，全国各地において開催している。</t>
  </si>
  <si>
    <t>　公正取引委員会の最近の活動状況等について，各地域の主要経済団体・消費者団体の代表者等の有識者から公正取引委員会の委員等が意見を聴取するとともに，率直な意見交換を行う。また，懇談会に併せて，各地域の事業者，消費者等を対象とした公正取引委員会委員等による講演会を実施するほか，当該講演会後に，独占禁止法及び下請法に関する相談コーナーを設け，各地域の事業者等からの相談に対し職員が個別に応じる。</t>
  </si>
  <si>
    <t>職員旅費</t>
  </si>
  <si>
    <t>庁費</t>
  </si>
  <si>
    <t>諸謝金</t>
  </si>
  <si>
    <t>委員等旅費</t>
  </si>
  <si>
    <t>　本事業は各地域の実情，競争政策や公正取引委員会の活動等に関する意見聴取が中心であり，施策への反映状況について定量的な目標を設定することは困難である。
　なお，講演会については，公正取引委員会の活動や独占禁止法等に対する理解の向上度合いを把握するため，平成28年度より，参加者に対するアンケートを実施しているところであり，当該アンケートによって測定した理解の向上度合いについては，本事業の成果を検証するための代替指標として掲載している。</t>
  </si>
  <si>
    <t>　各地域の事業者，消費者等を対象とする講演会を通じて公正取引委員会の活動に対するより一層の理解を深める。</t>
  </si>
  <si>
    <t>　講演会参加者の公正取引委員会の活動に対する理解の向上（講演会後のアンケートにおいて「理解が深まった」又は「やや理解が深まった」と回答した者の割合）</t>
  </si>
  <si>
    <t>　各地域の事業者，消費者等を対象とする講演会を通じて独占禁止法，下請法に対するより一層の理解を深める。</t>
  </si>
  <si>
    <t>　講演会参加者の独占禁止法，下請法の理解の向上（講演会後のアンケートにおいて「理解が深まった」又は「やや理解が深まった」と回答した者の割合）</t>
  </si>
  <si>
    <t>　各地域の事業者，消費者等を対象とする講演会を通じて公正取引委員会の役割に対するより一層の賛同を求める。</t>
  </si>
  <si>
    <t>　講演会参加者の公正取引委員会の役割についての賛同（講演会後のアンケートにおいて「賛同できた」又は「おおむね賛同できた」と回答した者の割合）</t>
  </si>
  <si>
    <t>　独占禁止政策に関する地方有識者との懇談会開催回数</t>
  </si>
  <si>
    <t>回</t>
  </si>
  <si>
    <t>　講演会の参加者数</t>
  </si>
  <si>
    <t>人</t>
  </si>
  <si>
    <t>円</t>
  </si>
  <si>
    <t>開催経費(円)
/開催回数</t>
    <phoneticPr fontId="5"/>
  </si>
  <si>
    <t>2,905,653
/9</t>
  </si>
  <si>
    <t>2,257,688
/8</t>
  </si>
  <si>
    <t>開催経費(円)
/参加者数</t>
    <phoneticPr fontId="5"/>
  </si>
  <si>
    <t>2,905,653
/537</t>
  </si>
  <si>
    <t>2,257,688
/550</t>
  </si>
  <si>
    <t>　競争政策の普及啓発等　３</t>
  </si>
  <si>
    <t>　競争政策の広報・広聴　３－１</t>
  </si>
  <si>
    <t>　地方有識者との懇談会開催件数（本事業の懇談会のほか，地方事務所長等の公正取引委員会事務総局の職員と有識者との懇談会を含めた開催回数）</t>
  </si>
  <si>
    <t>　地方有識者との懇談会に係る報道件数</t>
  </si>
  <si>
    <t>独占禁止懇話会</t>
  </si>
  <si>
    <t>③（２）</t>
  </si>
  <si>
    <t>⑦</t>
  </si>
  <si>
    <t>③</t>
  </si>
  <si>
    <t>➁</t>
  </si>
  <si>
    <t>0002</t>
  </si>
  <si>
    <t>○</t>
  </si>
  <si>
    <t>-</t>
    <phoneticPr fontId="5"/>
  </si>
  <si>
    <t>　独占禁止政策に関する地方有識者との懇談会において，公正取引委員会の委員等が地方有識者との間で率直な意見交換を行うことにより，各地域の有識者が有している競争政策に関する意見・要望等を把握することや，懇談会後の講演会，独占禁止法及び下請法に関する相談コーナーを通じて各地域の事業者，消費者等に公正取引委員会の活動や独占禁止法等の内容に対する一層の理解を深めてもらうことは，競争政策に対する国民的理解の増進を図るとともに，今後の競争政策の有効かつ適切な促進を図るという目標の達成に資する。</t>
    <phoneticPr fontId="5"/>
  </si>
  <si>
    <t>　公正取引委員会が，各地域の実情，競争政策や公正取引委員会の活動等に関する意見を踏まえた上で競争政策を推進すること，及び各地域の事業者等に対し独占禁止法等の内容を理解してもらい違反行為の未然防止を図ることは，国民及び社会のニーズに応えるものである。</t>
    <phoneticPr fontId="5"/>
  </si>
  <si>
    <t>　競争政策を実施する公正取引委員会（国）が直接行う必要がある。</t>
    <phoneticPr fontId="5"/>
  </si>
  <si>
    <t>無</t>
  </si>
  <si>
    <t>‐</t>
  </si>
  <si>
    <t>　当初見込みどおりの開催回数である。</t>
    <phoneticPr fontId="5"/>
  </si>
  <si>
    <t>　謝金については，規則・統一単価に基づいて支出をしており，コストの削減を図っている。</t>
    <phoneticPr fontId="5"/>
  </si>
  <si>
    <t>　使途については，謝金の支出は，競争政策の普及啓発に必要（有益）と認めた地方有識者のうち懇談会等の出席者に限定している。　</t>
    <rPh sb="1" eb="3">
      <t>シト</t>
    </rPh>
    <phoneticPr fontId="5"/>
  </si>
  <si>
    <t>　懇談会を年8回程度開催し，各地方有識者との間で活発な意見交換を行っている。</t>
    <phoneticPr fontId="5"/>
  </si>
  <si>
    <t>　類似の事業として「独占禁止懇話会」（経済取引局が所管）が実施されているが，これは各界の代表者・有識者等から，全国的な見地から意見を聴取するものであり，各地の有識者から地域の経済社会の実情に即した競争政策に関する意見を幅広く聴取する本事業との役割分担は適切である。</t>
    <phoneticPr fontId="5"/>
  </si>
  <si>
    <t>　事業実施に当たっては，今後も相見積りを原則とすることにより，競争性の確保とコストの削減を図る。
　引き続き各地域の経済団体や報道機関等と連携することにより，懇談会及び講演会の幅広い周知を図る。</t>
    <phoneticPr fontId="5"/>
  </si>
  <si>
    <t>　新型コロナウイルス感染症の感染拡大によって又は感染拡大防止の観点から，懇談会をウェブ会議によるオンライン懇談会としたこと，講演会を中止としたこと等によって，懇談会開催に係る経費の支出が大幅に減少したため。</t>
    <rPh sb="36" eb="39">
      <t>コンダンカイ</t>
    </rPh>
    <rPh sb="62" eb="65">
      <t>コウエンカイ</t>
    </rPh>
    <rPh sb="66" eb="68">
      <t>チュウシ</t>
    </rPh>
    <rPh sb="73" eb="74">
      <t>トウ</t>
    </rPh>
    <rPh sb="79" eb="82">
      <t>コンダンカイ</t>
    </rPh>
    <rPh sb="82" eb="84">
      <t>カイサイ</t>
    </rPh>
    <rPh sb="85" eb="86">
      <t>カカ</t>
    </rPh>
    <rPh sb="87" eb="89">
      <t>ケイヒ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</si>
  <si>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</si>
  <si>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</si>
  <si>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</si>
  <si>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</si>
  <si>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</si>
  <si>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</si>
  <si>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</si>
  <si>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</si>
  <si>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</si>
  <si>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</si>
  <si>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懇談会への出席</t>
    <rPh sb="0" eb="3">
      <t>コンダンカイ</t>
    </rPh>
    <rPh sb="5" eb="7">
      <t>シュッセキ</t>
    </rPh>
    <phoneticPr fontId="5"/>
  </si>
  <si>
    <t>356,400
/8</t>
    <phoneticPr fontId="5"/>
  </si>
  <si>
    <t>-</t>
    <phoneticPr fontId="5"/>
  </si>
  <si>
    <t>3,835,000
/9</t>
    <phoneticPr fontId="5"/>
  </si>
  <si>
    <t>3,835,000
/500</t>
    <phoneticPr fontId="5"/>
  </si>
  <si>
    <t>　懇談会の場において有識者から聴取した意見については，主な意見等を公表するとともに，公正取引委員会内で共有し，公正取引委員会の競争政策の運営の参考としている。
　例えば，地方有識者（学識経験者）から「デジタル・プラットフォーム事業者への対応は，日本だけでなく世界全体の課題であり，公正取引委員会の対応は世界からも注目されている。公正取引委員会には，社会正義を実現するという立場で，社会一般に対する情報発信に努めてもらいたい。」旨の意見を聴取したため，デジタル・プラットフォーム事業者への対応を含む公正取引委員会のデジタル分野における取組をまとめた専用のホームページ（https://www.jftc.go.jp/dk/digital/index.html）を開設し，広く国民に情報発信を行うこととした。</t>
    <rPh sb="81" eb="82">
      <t>タト</t>
    </rPh>
    <rPh sb="85" eb="87">
      <t>チホウ</t>
    </rPh>
    <rPh sb="87" eb="90">
      <t>ユウシキシャ</t>
    </rPh>
    <rPh sb="91" eb="96">
      <t>ガクシキケイケンシャ</t>
    </rPh>
    <rPh sb="113" eb="116">
      <t>ジギョウシャ</t>
    </rPh>
    <rPh sb="118" eb="120">
      <t>タイオウ</t>
    </rPh>
    <rPh sb="122" eb="124">
      <t>ニホン</t>
    </rPh>
    <rPh sb="129" eb="131">
      <t>セカイ</t>
    </rPh>
    <rPh sb="131" eb="133">
      <t>ゼンタイ</t>
    </rPh>
    <rPh sb="134" eb="136">
      <t>カダイ</t>
    </rPh>
    <rPh sb="140" eb="142">
      <t>コウセイ</t>
    </rPh>
    <rPh sb="142" eb="144">
      <t>トリヒキ</t>
    </rPh>
    <rPh sb="144" eb="147">
      <t>イインカイ</t>
    </rPh>
    <rPh sb="148" eb="150">
      <t>タイオウ</t>
    </rPh>
    <rPh sb="151" eb="153">
      <t>セカイ</t>
    </rPh>
    <rPh sb="156" eb="158">
      <t>チュウモク</t>
    </rPh>
    <rPh sb="164" eb="166">
      <t>コウセイ</t>
    </rPh>
    <rPh sb="166" eb="168">
      <t>トリヒキ</t>
    </rPh>
    <rPh sb="168" eb="171">
      <t>イインカイ</t>
    </rPh>
    <rPh sb="174" eb="176">
      <t>シャカイ</t>
    </rPh>
    <rPh sb="176" eb="178">
      <t>セイギ</t>
    </rPh>
    <rPh sb="179" eb="181">
      <t>ジツゲン</t>
    </rPh>
    <rPh sb="186" eb="188">
      <t>タチバ</t>
    </rPh>
    <rPh sb="190" eb="192">
      <t>シャカイ</t>
    </rPh>
    <rPh sb="192" eb="194">
      <t>イッパン</t>
    </rPh>
    <rPh sb="195" eb="196">
      <t>タイ</t>
    </rPh>
    <rPh sb="198" eb="200">
      <t>ジョウホウ</t>
    </rPh>
    <rPh sb="200" eb="202">
      <t>ハッシン</t>
    </rPh>
    <rPh sb="203" eb="204">
      <t>ツト</t>
    </rPh>
    <rPh sb="213" eb="214">
      <t>ムネ</t>
    </rPh>
    <rPh sb="215" eb="217">
      <t>イケン</t>
    </rPh>
    <rPh sb="218" eb="220">
      <t>チョウシュ</t>
    </rPh>
    <rPh sb="238" eb="241">
      <t>ジギョウシャ</t>
    </rPh>
    <rPh sb="243" eb="245">
      <t>タイオウ</t>
    </rPh>
    <rPh sb="246" eb="247">
      <t>フク</t>
    </rPh>
    <rPh sb="248" eb="255">
      <t>コウセイトリヒキイインカイ</t>
    </rPh>
    <rPh sb="260" eb="262">
      <t>ブンヤ</t>
    </rPh>
    <rPh sb="266" eb="268">
      <t>トリクミ</t>
    </rPh>
    <rPh sb="273" eb="275">
      <t>センヨウ</t>
    </rPh>
    <rPh sb="329" eb="331">
      <t>カイセツ</t>
    </rPh>
    <phoneticPr fontId="5"/>
  </si>
  <si>
    <t>　競争政策を有効かつ適切に実施していくためには，国民や社会のニーズを把握することが必要・重要であり，本事業は公正取引委員会の委員等が各地域の実情等を直接把握する唯一の事業であるため，優先度が高いものである。</t>
    <rPh sb="54" eb="56">
      <t>コウセイ</t>
    </rPh>
    <rPh sb="56" eb="58">
      <t>トリヒキ</t>
    </rPh>
    <rPh sb="58" eb="61">
      <t>イインカイ</t>
    </rPh>
    <rPh sb="62" eb="64">
      <t>イイン</t>
    </rPh>
    <rPh sb="64" eb="65">
      <t>トウ</t>
    </rPh>
    <rPh sb="66" eb="69">
      <t>カクチイキ</t>
    </rPh>
    <rPh sb="70" eb="72">
      <t>ジツジョウ</t>
    </rPh>
    <rPh sb="72" eb="73">
      <t>トウ</t>
    </rPh>
    <rPh sb="74" eb="76">
      <t>チョクセツ</t>
    </rPh>
    <rPh sb="76" eb="78">
      <t>ハアク</t>
    </rPh>
    <rPh sb="80" eb="82">
      <t>ユイイツ</t>
    </rPh>
    <rPh sb="83" eb="85">
      <t>ジギョウ</t>
    </rPh>
    <rPh sb="91" eb="94">
      <t>ユウセンド</t>
    </rPh>
    <phoneticPr fontId="5"/>
  </si>
  <si>
    <t>　独占禁止政策に係る地方有識者との懇談会では，積極的な意見聴取を行い，聴取した意見については，主な意見を公表するとともに，公正取引委員会内で共有し，競争政策の運営の参考としている。また，令和２年度においては，新型コロナウイルス感染症の感染拡大防止の観点から，講演会の開催を中止したが，令和3年度においては，同感染症の感染状況等を鑑みて，懇談会の開催に併せて，講演会の開催や独占禁止法及び下請法に関する相談コーナーを設けることにより，当該地域の事業者等における公正取引委員会の活動や独占禁止法等の内容に対する理解を深める必要がある。これらのことから，今後も地方有識者との懇談会を開催して意見聴取を行うとともに，講演会等を開催することが適当である。
　なお，昨年度の行政事業レビューの推進チーム会合において，講演会と併せて行う相談コーナーの設置等について，「費用対効果も念頭においた事後の評価を行い，データに基づいて有効性，改善点を検証することが望ましい。」との指摘があったが，令和2年度においては，講演会を中止したことを受けて，事後の評価を行うことができなかった。令和3年度においては，当該指摘を踏まえて，相談コーナーの利用者数等のデータに基づき，有効性や改善点を検証することとしたい。</t>
    <rPh sb="93" eb="95">
      <t>レイワ</t>
    </rPh>
    <rPh sb="96" eb="98">
      <t>ネンド</t>
    </rPh>
    <rPh sb="104" eb="106">
      <t>シンガタ</t>
    </rPh>
    <rPh sb="113" eb="116">
      <t>カンセンショウ</t>
    </rPh>
    <rPh sb="117" eb="119">
      <t>カンセン</t>
    </rPh>
    <rPh sb="119" eb="121">
      <t>カクダイ</t>
    </rPh>
    <rPh sb="121" eb="123">
      <t>ボウシ</t>
    </rPh>
    <rPh sb="129" eb="132">
      <t>コウエンカイ</t>
    </rPh>
    <rPh sb="133" eb="135">
      <t>カイサイ</t>
    </rPh>
    <rPh sb="136" eb="138">
      <t>チュウシ</t>
    </rPh>
    <rPh sb="142" eb="144">
      <t>レイワ</t>
    </rPh>
    <rPh sb="145" eb="147">
      <t>ネンド</t>
    </rPh>
    <rPh sb="153" eb="154">
      <t>ドウ</t>
    </rPh>
    <rPh sb="154" eb="157">
      <t>カンセンショウ</t>
    </rPh>
    <rPh sb="158" eb="160">
      <t>カンセン</t>
    </rPh>
    <rPh sb="160" eb="162">
      <t>ジョウキョウ</t>
    </rPh>
    <rPh sb="162" eb="163">
      <t>トウ</t>
    </rPh>
    <rPh sb="164" eb="165">
      <t>カンガ</t>
    </rPh>
    <rPh sb="168" eb="171">
      <t>コンダンカイ</t>
    </rPh>
    <rPh sb="172" eb="174">
      <t>カイサイ</t>
    </rPh>
    <rPh sb="175" eb="176">
      <t>アワ</t>
    </rPh>
    <rPh sb="256" eb="257">
      <t>フカ</t>
    </rPh>
    <rPh sb="259" eb="261">
      <t>ヒツヨウ</t>
    </rPh>
    <rPh sb="307" eb="308">
      <t>ナド</t>
    </rPh>
    <rPh sb="327" eb="330">
      <t>サクネンド</t>
    </rPh>
    <rPh sb="331" eb="333">
      <t>ギョウセイ</t>
    </rPh>
    <rPh sb="333" eb="335">
      <t>ジギョウ</t>
    </rPh>
    <rPh sb="340" eb="342">
      <t>スイシン</t>
    </rPh>
    <rPh sb="345" eb="347">
      <t>カイゴウ</t>
    </rPh>
    <rPh sb="395" eb="396">
      <t>オコナ</t>
    </rPh>
    <rPh sb="429" eb="431">
      <t>シテキ</t>
    </rPh>
    <rPh sb="437" eb="439">
      <t>レイワ</t>
    </rPh>
    <rPh sb="502" eb="504">
      <t>ソウダン</t>
    </rPh>
    <rPh sb="509" eb="512">
      <t>リヨウシャ</t>
    </rPh>
    <rPh sb="512" eb="513">
      <t>スウ</t>
    </rPh>
    <rPh sb="513" eb="514">
      <t>トウ</t>
    </rPh>
    <rPh sb="519" eb="520">
      <t>モト</t>
    </rPh>
    <rPh sb="523" eb="526">
      <t>ユウコウセイ</t>
    </rPh>
    <rPh sb="527" eb="530">
      <t>カイゼンテン</t>
    </rPh>
    <rPh sb="531" eb="533">
      <t>ケンショウ</t>
    </rPh>
    <phoneticPr fontId="5"/>
  </si>
  <si>
    <t>　各地域の主要経済団体・消費者団体の代表者等，学識経験者（大学教授等），報道関係者等の有識者と懇談を行い，幅広い意見・要望等を把握するとともに，各地域の事業者，消費者等を対象とする講演会を通じて競争政策に対するより一層の理解を深めることを成果目標とする。
　達成状況・実績については，経済団体・消費者団体等の代表者等の参加を得て，令和2年度は全国8か所でウェブ会議によるオンライン懇談会を開催し，地方有識者からは，公正取引委員会に対する意見・要望等が数多く出され，主な意見については公表した。他方で，公正取引委員会委員等による講演会は，新型コロナウイルス感染症の感染拡大防止の観点から，全て中止とした。このため，講演会出席者に対するアンケート調査は実施していない。</t>
    <rPh sb="268" eb="270">
      <t>シンガタ</t>
    </rPh>
    <rPh sb="277" eb="280">
      <t>カンセンショウ</t>
    </rPh>
    <rPh sb="281" eb="283">
      <t>カンセン</t>
    </rPh>
    <rPh sb="283" eb="285">
      <t>カクダイ</t>
    </rPh>
    <rPh sb="285" eb="287">
      <t>ボウシ</t>
    </rPh>
    <rPh sb="288" eb="290">
      <t>カンテン</t>
    </rPh>
    <rPh sb="293" eb="294">
      <t>スベ</t>
    </rPh>
    <rPh sb="295" eb="297">
      <t>チュウシ</t>
    </rPh>
    <rPh sb="306" eb="309">
      <t>コウエンカイ</t>
    </rPh>
    <rPh sb="309" eb="312">
      <t>シュッセキシャ</t>
    </rPh>
    <rPh sb="313" eb="314">
      <t>タイ</t>
    </rPh>
    <rPh sb="321" eb="323">
      <t>チョウサ</t>
    </rPh>
    <rPh sb="324" eb="326">
      <t>ジッシ</t>
    </rPh>
    <phoneticPr fontId="5"/>
  </si>
  <si>
    <t>　各地域の有識者が公正取引委員会の委員等と意見交換を直接行うことにより，効率的に意見を聴取することができる。また，委員等による講演会を通じて競争政策に関する一層の理解を深めることができる。
　なお，令和2年度は，新型コロナウイルス感染症の感染拡大防止等の観点から，ウェブ会議によるオンライン懇談会を開催したが，委員等が現地を訪問できなかったため，講演会は実施できなかった。</t>
    <rPh sb="57" eb="59">
      <t>イイン</t>
    </rPh>
    <rPh sb="59" eb="60">
      <t>ナド</t>
    </rPh>
    <rPh sb="63" eb="66">
      <t>コウエンカイ</t>
    </rPh>
    <rPh sb="67" eb="68">
      <t>ツウ</t>
    </rPh>
    <rPh sb="70" eb="72">
      <t>キョウソウ</t>
    </rPh>
    <rPh sb="72" eb="74">
      <t>セイサク</t>
    </rPh>
    <rPh sb="75" eb="76">
      <t>カン</t>
    </rPh>
    <rPh sb="78" eb="80">
      <t>イッソウ</t>
    </rPh>
    <rPh sb="81" eb="83">
      <t>リカイ</t>
    </rPh>
    <rPh sb="84" eb="85">
      <t>フカ</t>
    </rPh>
    <rPh sb="99" eb="101">
      <t>レイワ</t>
    </rPh>
    <rPh sb="102" eb="104">
      <t>ネンド</t>
    </rPh>
    <rPh sb="106" eb="108">
      <t>シンガタ</t>
    </rPh>
    <rPh sb="115" eb="118">
      <t>カンセンショウ</t>
    </rPh>
    <rPh sb="119" eb="121">
      <t>カンセン</t>
    </rPh>
    <rPh sb="121" eb="123">
      <t>カクダイ</t>
    </rPh>
    <rPh sb="123" eb="125">
      <t>ボウシ</t>
    </rPh>
    <rPh sb="125" eb="126">
      <t>トウ</t>
    </rPh>
    <rPh sb="127" eb="129">
      <t>カンテン</t>
    </rPh>
    <rPh sb="135" eb="137">
      <t>カイギ</t>
    </rPh>
    <rPh sb="145" eb="148">
      <t>コンダンカイ</t>
    </rPh>
    <rPh sb="149" eb="151">
      <t>カイサイ</t>
    </rPh>
    <rPh sb="155" eb="157">
      <t>イイン</t>
    </rPh>
    <rPh sb="157" eb="158">
      <t>トウ</t>
    </rPh>
    <rPh sb="159" eb="161">
      <t>ゲンチ</t>
    </rPh>
    <rPh sb="162" eb="164">
      <t>ホウモン</t>
    </rPh>
    <rPh sb="173" eb="176">
      <t>コウエンカイ</t>
    </rPh>
    <rPh sb="177" eb="179">
      <t>ジッシ</t>
    </rPh>
    <phoneticPr fontId="5"/>
  </si>
  <si>
    <t>公取</t>
  </si>
  <si>
    <t>点検対象外</t>
    <rPh sb="0" eb="2">
      <t>テンケン</t>
    </rPh>
    <rPh sb="2" eb="4">
      <t>タイショウ</t>
    </rPh>
    <rPh sb="4" eb="5">
      <t>ガイ</t>
    </rPh>
    <phoneticPr fontId="5"/>
  </si>
  <si>
    <t>-</t>
    <phoneticPr fontId="5"/>
  </si>
  <si>
    <t>　懇談会出席者にとって利便性の良い開催場所を選定することで，出席者の確保や移動に係るコスト（委員等旅費）の削減に努めている。</t>
    <phoneticPr fontId="5"/>
  </si>
  <si>
    <t>　独占禁止政策に関する地方有識者との懇談会開催に係る経費／　開催回数</t>
    <phoneticPr fontId="5"/>
  </si>
  <si>
    <t>　独占禁止政策に関する地方有識者との懇談会開催に係る経費／　参加者数</t>
    <phoneticPr fontId="5"/>
  </si>
  <si>
    <t>-</t>
    <phoneticPr fontId="5"/>
  </si>
  <si>
    <t>・新型コロナウイルス感染症の影響が長引くとも考えられることから，引き続き，対面形式での開催が困難な状況が続くということを想定して，ウェブ会議形式のデメリットを改善する手法を検討しておくことが必要と考える。
・委員等が地方の声を聴取することは，今後とも重要である。地方における公正取引員委員会の活動等への理解を深めるためには，委員等が地方に直接赴くことが最も効果的である。</t>
    <phoneticPr fontId="5"/>
  </si>
  <si>
    <t>-</t>
    <phoneticPr fontId="5"/>
  </si>
  <si>
    <t>-</t>
    <phoneticPr fontId="5"/>
  </si>
  <si>
    <t>　行政事業レビュー推進チームの所見のとおり，引き続き，本事業内容を維持する。また，懇談会及び講演会は，引き続き，対面形式での開催を原則とするも，新型コロナウイルス感染症の感染拡大等といった開催に係る状況変化に適切に対応すべく，ウェブ会議形式での開催を必要に応じて検討・実施する。ウェブ会議形式で開催する場合には，地方有識者の発言を促し，積極的な意見交換の実現に留意する。</t>
    <rPh sb="1" eb="3">
      <t>ギョウセイ</t>
    </rPh>
    <rPh sb="3" eb="5">
      <t>ジギョウ</t>
    </rPh>
    <rPh sb="9" eb="11">
      <t>スイシン</t>
    </rPh>
    <rPh sb="15" eb="17">
      <t>ショケン</t>
    </rPh>
    <rPh sb="22" eb="23">
      <t>ヒ</t>
    </rPh>
    <rPh sb="24" eb="25">
      <t>ツヅ</t>
    </rPh>
    <rPh sb="27" eb="28">
      <t>ホン</t>
    </rPh>
    <rPh sb="28" eb="30">
      <t>ジギョウ</t>
    </rPh>
    <rPh sb="30" eb="32">
      <t>ナイヨウ</t>
    </rPh>
    <rPh sb="33" eb="35">
      <t>イジ</t>
    </rPh>
    <rPh sb="41" eb="44">
      <t>コンダンカイ</t>
    </rPh>
    <rPh sb="44" eb="45">
      <t>オヨ</t>
    </rPh>
    <rPh sb="46" eb="49">
      <t>コウエンカイ</t>
    </rPh>
    <rPh sb="51" eb="52">
      <t>ヒ</t>
    </rPh>
    <rPh sb="53" eb="54">
      <t>ツヅ</t>
    </rPh>
    <rPh sb="56" eb="58">
      <t>タイメン</t>
    </rPh>
    <rPh sb="58" eb="60">
      <t>ケイシキ</t>
    </rPh>
    <rPh sb="62" eb="64">
      <t>カイサイ</t>
    </rPh>
    <rPh sb="65" eb="67">
      <t>ゲンソク</t>
    </rPh>
    <rPh sb="72" eb="74">
      <t>シンガタ</t>
    </rPh>
    <rPh sb="81" eb="84">
      <t>カンセンショウ</t>
    </rPh>
    <rPh sb="85" eb="87">
      <t>カンセン</t>
    </rPh>
    <rPh sb="87" eb="89">
      <t>カクダイ</t>
    </rPh>
    <rPh sb="89" eb="90">
      <t>トウ</t>
    </rPh>
    <rPh sb="94" eb="96">
      <t>カイサイ</t>
    </rPh>
    <rPh sb="97" eb="98">
      <t>カカ</t>
    </rPh>
    <rPh sb="99" eb="101">
      <t>ジョウキョウ</t>
    </rPh>
    <rPh sb="101" eb="103">
      <t>ヘンカ</t>
    </rPh>
    <rPh sb="104" eb="106">
      <t>テキセツ</t>
    </rPh>
    <rPh sb="107" eb="109">
      <t>タイオウ</t>
    </rPh>
    <rPh sb="116" eb="118">
      <t>カイギ</t>
    </rPh>
    <rPh sb="118" eb="120">
      <t>ケイシキ</t>
    </rPh>
    <rPh sb="122" eb="124">
      <t>カイサイ</t>
    </rPh>
    <rPh sb="125" eb="127">
      <t>ヒツヨウ</t>
    </rPh>
    <rPh sb="128" eb="129">
      <t>オウ</t>
    </rPh>
    <rPh sb="131" eb="133">
      <t>ケントウ</t>
    </rPh>
    <rPh sb="134" eb="136">
      <t>ジッシ</t>
    </rPh>
    <rPh sb="142" eb="144">
      <t>カイギ</t>
    </rPh>
    <rPh sb="144" eb="146">
      <t>ケイシキ</t>
    </rPh>
    <rPh sb="147" eb="149">
      <t>カイサイ</t>
    </rPh>
    <rPh sb="151" eb="153">
      <t>バアイ</t>
    </rPh>
    <rPh sb="156" eb="158">
      <t>チホウ</t>
    </rPh>
    <rPh sb="158" eb="160">
      <t>ユウシキ</t>
    </rPh>
    <rPh sb="160" eb="161">
      <t>シャ</t>
    </rPh>
    <rPh sb="162" eb="164">
      <t>ハツゲン</t>
    </rPh>
    <rPh sb="165" eb="166">
      <t>ウナガ</t>
    </rPh>
    <rPh sb="168" eb="171">
      <t>セッキョクテキ</t>
    </rPh>
    <rPh sb="172" eb="174">
      <t>イケン</t>
    </rPh>
    <rPh sb="174" eb="176">
      <t>コウカン</t>
    </rPh>
    <rPh sb="177" eb="179">
      <t>ジツゲン</t>
    </rPh>
    <rPh sb="180" eb="182">
      <t>リュウイ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</si>
</sst>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3" fillId="0" borderId="56" xfId="0" applyFont="1" applyFill="1" applyBorder="1" applyAlignment="1" applyProtection="1">
      <alignment horizontal="left" vertical="center" wrapText="1"/>
      <protection locked="0"/>
    </xf>
    <xf numFmtId="0" fontId="33" fillId="0" borderId="58" xfId="0" applyFont="1" applyFill="1" applyBorder="1" applyAlignment="1" applyProtection="1">
      <alignment horizontal="left" vertical="center" wrapText="1"/>
      <protection locked="0"/>
    </xf>
    <xf numFmtId="0" fontId="33" fillId="0" borderId="41" xfId="0" applyFont="1" applyFill="1" applyBorder="1" applyAlignment="1" applyProtection="1">
      <alignment horizontal="left" vertical="center" wrapText="1"/>
      <protection locked="0"/>
    </xf>
    <xf numFmtId="0" fontId="33"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90487</xdr:colOff>
      <xdr:row>749</xdr:row>
      <xdr:rowOff>0</xdr:rowOff>
    </xdr:from>
    <xdr:ext cx="2622177" cy="885263"/>
    <xdr:sp macro="" textlink="">
      <xdr:nvSpPr>
        <xdr:cNvPr id="2" name="テキスト ボックス 1">
          <a:extLst>
            <a:ext uri="{FF2B5EF4-FFF2-40B4-BE49-F238E27FC236}">
              <a16:creationId xmlns:a16="http://schemas.microsoft.com/office/drawing/2014/main" id="{00000000-0008-0000-0000-00000E000000}"/>
            </a:ext>
          </a:extLst>
        </xdr:cNvPr>
        <xdr:cNvSpPr txBox="1"/>
      </xdr:nvSpPr>
      <xdr:spPr>
        <a:xfrm>
          <a:off x="4560887" y="59093100"/>
          <a:ext cx="2622177" cy="885263"/>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公正取引委員会</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22</xdr:col>
      <xdr:colOff>114298</xdr:colOff>
      <xdr:row>751</xdr:row>
      <xdr:rowOff>336550</xdr:rowOff>
    </xdr:from>
    <xdr:to>
      <xdr:col>34</xdr:col>
      <xdr:colOff>120834</xdr:colOff>
      <xdr:row>753</xdr:row>
      <xdr:rowOff>264646</xdr:rowOff>
    </xdr:to>
    <xdr:grpSp>
      <xdr:nvGrpSpPr>
        <xdr:cNvPr id="3" name="グループ化 2">
          <a:extLst>
            <a:ext uri="{FF2B5EF4-FFF2-40B4-BE49-F238E27FC236}">
              <a16:creationId xmlns:a16="http://schemas.microsoft.com/office/drawing/2014/main" id="{00000000-0008-0000-0000-00000F000000}"/>
            </a:ext>
          </a:extLst>
        </xdr:cNvPr>
        <xdr:cNvGrpSpPr/>
      </xdr:nvGrpSpPr>
      <xdr:grpSpPr>
        <a:xfrm>
          <a:off x="4514848" y="62201425"/>
          <a:ext cx="2406836" cy="632946"/>
          <a:chOff x="4515971" y="118715117"/>
          <a:chExt cx="2442882" cy="638736"/>
        </a:xfrm>
      </xdr:grpSpPr>
      <xdr:sp macro="" textlink="">
        <xdr:nvSpPr>
          <xdr:cNvPr id="4" name="テキスト ボックス 3">
            <a:extLst>
              <a:ext uri="{FF2B5EF4-FFF2-40B4-BE49-F238E27FC236}">
                <a16:creationId xmlns:a16="http://schemas.microsoft.com/office/drawing/2014/main" id="{00000000-0008-0000-0000-000010000000}"/>
              </a:ext>
            </a:extLst>
          </xdr:cNvPr>
          <xdr:cNvSpPr txBox="1"/>
        </xdr:nvSpPr>
        <xdr:spPr>
          <a:xfrm>
            <a:off x="4628028" y="118726324"/>
            <a:ext cx="2218765" cy="62752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懇談会等の企画・運営等</a:t>
            </a:r>
          </a:p>
        </xdr:txBody>
      </xdr:sp>
      <xdr:grpSp>
        <xdr:nvGrpSpPr>
          <xdr:cNvPr id="5" name="グループ化 4">
            <a:extLst>
              <a:ext uri="{FF2B5EF4-FFF2-40B4-BE49-F238E27FC236}">
                <a16:creationId xmlns:a16="http://schemas.microsoft.com/office/drawing/2014/main" id="{00000000-0008-0000-0000-000011000000}"/>
              </a:ext>
            </a:extLst>
          </xdr:cNvPr>
          <xdr:cNvGrpSpPr/>
        </xdr:nvGrpSpPr>
        <xdr:grpSpPr>
          <a:xfrm>
            <a:off x="4515971" y="118715117"/>
            <a:ext cx="2442882" cy="638736"/>
            <a:chOff x="4515971" y="118715117"/>
            <a:chExt cx="2442882" cy="638736"/>
          </a:xfrm>
        </xdr:grpSpPr>
        <xdr:sp macro="" textlink="">
          <xdr:nvSpPr>
            <xdr:cNvPr id="6" name="左大かっこ 5">
              <a:extLst>
                <a:ext uri="{FF2B5EF4-FFF2-40B4-BE49-F238E27FC236}">
                  <a16:creationId xmlns:a16="http://schemas.microsoft.com/office/drawing/2014/main" id="{00000000-0008-0000-0000-000012000000}"/>
                </a:ext>
              </a:extLst>
            </xdr:cNvPr>
            <xdr:cNvSpPr/>
          </xdr:nvSpPr>
          <xdr:spPr>
            <a:xfrm>
              <a:off x="4515971" y="118715117"/>
              <a:ext cx="56029" cy="63873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右大かっこ 6">
              <a:extLst>
                <a:ext uri="{FF2B5EF4-FFF2-40B4-BE49-F238E27FC236}">
                  <a16:creationId xmlns:a16="http://schemas.microsoft.com/office/drawing/2014/main" id="{00000000-0008-0000-0000-000013000000}"/>
                </a:ext>
              </a:extLst>
            </xdr:cNvPr>
            <xdr:cNvSpPr/>
          </xdr:nvSpPr>
          <xdr:spPr>
            <a:xfrm>
              <a:off x="6902824" y="118715118"/>
              <a:ext cx="56029" cy="62752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28</xdr:col>
      <xdr:colOff>53974</xdr:colOff>
      <xdr:row>754</xdr:row>
      <xdr:rowOff>63500</xdr:rowOff>
    </xdr:from>
    <xdr:to>
      <xdr:col>28</xdr:col>
      <xdr:colOff>53974</xdr:colOff>
      <xdr:row>756</xdr:row>
      <xdr:rowOff>332814</xdr:rowOff>
    </xdr:to>
    <xdr:cxnSp macro="">
      <xdr:nvCxnSpPr>
        <xdr:cNvPr id="8" name="直線矢印コネクタ 7">
          <a:extLst>
            <a:ext uri="{FF2B5EF4-FFF2-40B4-BE49-F238E27FC236}">
              <a16:creationId xmlns:a16="http://schemas.microsoft.com/office/drawing/2014/main" id="{00000000-0008-0000-0000-000014000000}"/>
            </a:ext>
          </a:extLst>
        </xdr:cNvPr>
        <xdr:cNvCxnSpPr/>
      </xdr:nvCxnSpPr>
      <xdr:spPr>
        <a:xfrm>
          <a:off x="5743574" y="60934600"/>
          <a:ext cx="0" cy="98051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23</xdr:col>
      <xdr:colOff>67733</xdr:colOff>
      <xdr:row>757</xdr:row>
      <xdr:rowOff>8731</xdr:rowOff>
    </xdr:from>
    <xdr:to>
      <xdr:col>33</xdr:col>
      <xdr:colOff>35361</xdr:colOff>
      <xdr:row>757</xdr:row>
      <xdr:rowOff>346777</xdr:rowOff>
    </xdr:to>
    <xdr:sp macro="" textlink="">
      <xdr:nvSpPr>
        <xdr:cNvPr id="11" name="テキスト ボックス 10">
          <a:extLst>
            <a:ext uri="{FF2B5EF4-FFF2-40B4-BE49-F238E27FC236}">
              <a16:creationId xmlns:a16="http://schemas.microsoft.com/office/drawing/2014/main" id="{00000000-0008-0000-0000-00001F000000}"/>
            </a:ext>
          </a:extLst>
        </xdr:cNvPr>
        <xdr:cNvSpPr txBox="1"/>
      </xdr:nvSpPr>
      <xdr:spPr>
        <a:xfrm>
          <a:off x="4741333" y="61946631"/>
          <a:ext cx="1999628" cy="33804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p>
      </xdr:txBody>
    </xdr:sp>
    <xdr:clientData/>
  </xdr:twoCellAnchor>
  <xdr:oneCellAnchor>
    <xdr:from>
      <xdr:col>21</xdr:col>
      <xdr:colOff>177800</xdr:colOff>
      <xdr:row>758</xdr:row>
      <xdr:rowOff>2381</xdr:rowOff>
    </xdr:from>
    <xdr:ext cx="2622177" cy="885263"/>
    <xdr:sp macro="" textlink="">
      <xdr:nvSpPr>
        <xdr:cNvPr id="12" name="テキスト ボックス 11">
          <a:extLst>
            <a:ext uri="{FF2B5EF4-FFF2-40B4-BE49-F238E27FC236}">
              <a16:creationId xmlns:a16="http://schemas.microsoft.com/office/drawing/2014/main" id="{00000000-0008-0000-0000-00001D000000}"/>
            </a:ext>
          </a:extLst>
        </xdr:cNvPr>
        <xdr:cNvSpPr txBox="1"/>
      </xdr:nvSpPr>
      <xdr:spPr>
        <a:xfrm>
          <a:off x="4445000" y="62295881"/>
          <a:ext cx="2622177" cy="885263"/>
        </a:xfrm>
        <a:prstGeom prst="rect">
          <a:avLst/>
        </a:prstGeom>
        <a:noFill/>
        <a:ln w="28575">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．地方有識者（</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twoCellAnchor>
    <xdr:from>
      <xdr:col>22</xdr:col>
      <xdr:colOff>57944</xdr:colOff>
      <xdr:row>760</xdr:row>
      <xdr:rowOff>303212</xdr:rowOff>
    </xdr:from>
    <xdr:to>
      <xdr:col>34</xdr:col>
      <xdr:colOff>54955</xdr:colOff>
      <xdr:row>762</xdr:row>
      <xdr:rowOff>88106</xdr:rowOff>
    </xdr:to>
    <xdr:grpSp>
      <xdr:nvGrpSpPr>
        <xdr:cNvPr id="13" name="グループ化 12">
          <a:extLst>
            <a:ext uri="{FF2B5EF4-FFF2-40B4-BE49-F238E27FC236}">
              <a16:creationId xmlns:a16="http://schemas.microsoft.com/office/drawing/2014/main" id="{00000000-0008-0000-0000-000020000000}"/>
            </a:ext>
          </a:extLst>
        </xdr:cNvPr>
        <xdr:cNvGrpSpPr/>
      </xdr:nvGrpSpPr>
      <xdr:grpSpPr>
        <a:xfrm>
          <a:off x="4458494" y="65339912"/>
          <a:ext cx="2397311" cy="489744"/>
          <a:chOff x="4515971" y="118715117"/>
          <a:chExt cx="2442882" cy="638736"/>
        </a:xfrm>
      </xdr:grpSpPr>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a:xfrm>
            <a:off x="4628028" y="118726324"/>
            <a:ext cx="2218765" cy="62752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懇談会において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意見・要望等を陳述</a:t>
            </a:r>
          </a:p>
        </xdr:txBody>
      </xdr:sp>
      <xdr:grpSp>
        <xdr:nvGrpSpPr>
          <xdr:cNvPr id="15" name="グループ化 14">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6" name="左大かっこ 15">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右大かっこ 16">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786</v>
      </c>
      <c r="AK2" s="206"/>
      <c r="AL2" s="206"/>
      <c r="AM2" s="206"/>
      <c r="AN2" s="98" t="s">
        <v>406</v>
      </c>
      <c r="AO2" s="206">
        <v>20</v>
      </c>
      <c r="AP2" s="206"/>
      <c r="AQ2" s="206"/>
      <c r="AR2" s="99" t="s">
        <v>709</v>
      </c>
      <c r="AS2" s="207">
        <v>2</v>
      </c>
      <c r="AT2" s="207"/>
      <c r="AU2" s="207"/>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717</v>
      </c>
      <c r="H7" s="825"/>
      <c r="I7" s="825"/>
      <c r="J7" s="825"/>
      <c r="K7" s="825"/>
      <c r="L7" s="825"/>
      <c r="M7" s="825"/>
      <c r="N7" s="825"/>
      <c r="O7" s="825"/>
      <c r="P7" s="825"/>
      <c r="Q7" s="825"/>
      <c r="R7" s="825"/>
      <c r="S7" s="825"/>
      <c r="T7" s="825"/>
      <c r="U7" s="825"/>
      <c r="V7" s="825"/>
      <c r="W7" s="825"/>
      <c r="X7" s="826"/>
      <c r="Y7" s="393" t="s">
        <v>389</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4</v>
      </c>
      <c r="Q13" s="164"/>
      <c r="R13" s="164"/>
      <c r="S13" s="164"/>
      <c r="T13" s="164"/>
      <c r="U13" s="164"/>
      <c r="V13" s="165"/>
      <c r="W13" s="163">
        <v>4</v>
      </c>
      <c r="X13" s="164"/>
      <c r="Y13" s="164"/>
      <c r="Z13" s="164"/>
      <c r="AA13" s="164"/>
      <c r="AB13" s="164"/>
      <c r="AC13" s="165"/>
      <c r="AD13" s="163">
        <v>4</v>
      </c>
      <c r="AE13" s="164"/>
      <c r="AF13" s="164"/>
      <c r="AG13" s="164"/>
      <c r="AH13" s="164"/>
      <c r="AI13" s="164"/>
      <c r="AJ13" s="165"/>
      <c r="AK13" s="163">
        <v>3.835</v>
      </c>
      <c r="AL13" s="164"/>
      <c r="AM13" s="164"/>
      <c r="AN13" s="164"/>
      <c r="AO13" s="164"/>
      <c r="AP13" s="164"/>
      <c r="AQ13" s="165"/>
      <c r="AR13" s="160">
        <v>3.8</v>
      </c>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753</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753</v>
      </c>
      <c r="AL15" s="164"/>
      <c r="AM15" s="164"/>
      <c r="AN15" s="164"/>
      <c r="AO15" s="164"/>
      <c r="AP15" s="164"/>
      <c r="AQ15" s="165"/>
      <c r="AR15" s="163" t="s">
        <v>794</v>
      </c>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753</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753</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4</v>
      </c>
      <c r="Q18" s="170"/>
      <c r="R18" s="170"/>
      <c r="S18" s="170"/>
      <c r="T18" s="170"/>
      <c r="U18" s="170"/>
      <c r="V18" s="171"/>
      <c r="W18" s="169">
        <f>SUM(W13:AC17)</f>
        <v>4</v>
      </c>
      <c r="X18" s="170"/>
      <c r="Y18" s="170"/>
      <c r="Z18" s="170"/>
      <c r="AA18" s="170"/>
      <c r="AB18" s="170"/>
      <c r="AC18" s="171"/>
      <c r="AD18" s="169">
        <f>SUM(AD13:AJ17)</f>
        <v>4</v>
      </c>
      <c r="AE18" s="170"/>
      <c r="AF18" s="170"/>
      <c r="AG18" s="170"/>
      <c r="AH18" s="170"/>
      <c r="AI18" s="170"/>
      <c r="AJ18" s="171"/>
      <c r="AK18" s="169">
        <f>SUM(AK13:AQ17)</f>
        <v>3.835</v>
      </c>
      <c r="AL18" s="170"/>
      <c r="AM18" s="170"/>
      <c r="AN18" s="170"/>
      <c r="AO18" s="170"/>
      <c r="AP18" s="170"/>
      <c r="AQ18" s="171"/>
      <c r="AR18" s="169">
        <f>SUM(AR13:AX17)</f>
        <v>3.8</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3</v>
      </c>
      <c r="Q19" s="164"/>
      <c r="R19" s="164"/>
      <c r="S19" s="164"/>
      <c r="T19" s="164"/>
      <c r="U19" s="164"/>
      <c r="V19" s="165"/>
      <c r="W19" s="163">
        <v>2</v>
      </c>
      <c r="X19" s="164"/>
      <c r="Y19" s="164"/>
      <c r="Z19" s="164"/>
      <c r="AA19" s="164"/>
      <c r="AB19" s="164"/>
      <c r="AC19" s="165"/>
      <c r="AD19" s="163">
        <v>0.35639999999999999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0.75</v>
      </c>
      <c r="Q20" s="536"/>
      <c r="R20" s="536"/>
      <c r="S20" s="536"/>
      <c r="T20" s="536"/>
      <c r="U20" s="536"/>
      <c r="V20" s="536"/>
      <c r="W20" s="536">
        <f t="shared" ref="W20" si="0">IF(W18=0, "-", SUM(W19)/W18)</f>
        <v>0.5</v>
      </c>
      <c r="X20" s="536"/>
      <c r="Y20" s="536"/>
      <c r="Z20" s="536"/>
      <c r="AA20" s="536"/>
      <c r="AB20" s="536"/>
      <c r="AC20" s="536"/>
      <c r="AD20" s="536">
        <f t="shared" ref="AD20" si="1">IF(AD18=0, "-", SUM(AD19)/AD18)</f>
        <v>8.9099999999999999E-2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0.75</v>
      </c>
      <c r="Q21" s="536"/>
      <c r="R21" s="536"/>
      <c r="S21" s="536"/>
      <c r="T21" s="536"/>
      <c r="U21" s="536"/>
      <c r="V21" s="536"/>
      <c r="W21" s="536">
        <f t="shared" ref="W21" si="2">IF(W19=0, "-", SUM(W19)/SUM(W13,W14))</f>
        <v>0.5</v>
      </c>
      <c r="X21" s="536"/>
      <c r="Y21" s="536"/>
      <c r="Z21" s="536"/>
      <c r="AA21" s="536"/>
      <c r="AB21" s="536"/>
      <c r="AC21" s="536"/>
      <c r="AD21" s="536">
        <f t="shared" ref="AD21" si="3">IF(AD19=0, "-", SUM(AD19)/SUM(AD13,AD14))</f>
        <v>8.9099999999999999E-2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1.8</v>
      </c>
      <c r="Q23" s="161"/>
      <c r="R23" s="161"/>
      <c r="S23" s="161"/>
      <c r="T23" s="161"/>
      <c r="U23" s="161"/>
      <c r="V23" s="162"/>
      <c r="W23" s="160">
        <v>1.8</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1.2</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0.7</v>
      </c>
      <c r="Q25" s="164"/>
      <c r="R25" s="164"/>
      <c r="S25" s="164"/>
      <c r="T25" s="164"/>
      <c r="U25" s="164"/>
      <c r="V25" s="165"/>
      <c r="W25" s="163">
        <v>0.7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3.4999999999999698E-2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3.835</v>
      </c>
      <c r="Q29" s="164"/>
      <c r="R29" s="164"/>
      <c r="S29" s="164"/>
      <c r="T29" s="164"/>
      <c r="U29" s="164"/>
      <c r="V29" s="165"/>
      <c r="W29" s="211">
        <f>AR13</f>
        <v>3.8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390</v>
      </c>
      <c r="AF30" s="384"/>
      <c r="AG30" s="384"/>
      <c r="AH30" s="385"/>
      <c r="AI30" s="386" t="s">
        <v>412</v>
      </c>
      <c r="AJ30" s="386"/>
      <c r="AK30" s="386"/>
      <c r="AL30" s="383"/>
      <c r="AM30" s="386" t="s">
        <v>509</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794</v>
      </c>
      <c r="AR31" s="178"/>
      <c r="AS31" s="179" t="s">
        <v>233</v>
      </c>
      <c r="AT31" s="202"/>
      <c r="AU31" s="271"/>
      <c r="AV31" s="271"/>
      <c r="AW31" s="376" t="s">
        <v>179</v>
      </c>
      <c r="AX31" s="377"/>
    </row>
    <row r="32" spans="1:50" ht="23.25" customHeight="1" x14ac:dyDescent="0.15">
      <c r="A32" s="512"/>
      <c r="B32" s="510"/>
      <c r="C32" s="510"/>
      <c r="D32" s="510"/>
      <c r="E32" s="510"/>
      <c r="F32" s="511"/>
      <c r="G32" s="537" t="s">
        <v>717</v>
      </c>
      <c r="H32" s="538"/>
      <c r="I32" s="538"/>
      <c r="J32" s="538"/>
      <c r="K32" s="538"/>
      <c r="L32" s="538"/>
      <c r="M32" s="538"/>
      <c r="N32" s="538"/>
      <c r="O32" s="539"/>
      <c r="P32" s="191" t="s">
        <v>717</v>
      </c>
      <c r="Q32" s="191"/>
      <c r="R32" s="191"/>
      <c r="S32" s="191"/>
      <c r="T32" s="191"/>
      <c r="U32" s="191"/>
      <c r="V32" s="191"/>
      <c r="W32" s="191"/>
      <c r="X32" s="233"/>
      <c r="Y32" s="340" t="s">
        <v>12</v>
      </c>
      <c r="Z32" s="546"/>
      <c r="AA32" s="547"/>
      <c r="AB32" s="548" t="s">
        <v>717</v>
      </c>
      <c r="AC32" s="548"/>
      <c r="AD32" s="548"/>
      <c r="AE32" s="364" t="s">
        <v>717</v>
      </c>
      <c r="AF32" s="365"/>
      <c r="AG32" s="365"/>
      <c r="AH32" s="365"/>
      <c r="AI32" s="364" t="s">
        <v>717</v>
      </c>
      <c r="AJ32" s="365"/>
      <c r="AK32" s="365"/>
      <c r="AL32" s="365"/>
      <c r="AM32" s="364" t="s">
        <v>717</v>
      </c>
      <c r="AN32" s="365"/>
      <c r="AO32" s="365"/>
      <c r="AP32" s="365"/>
      <c r="AQ32" s="166" t="s">
        <v>717</v>
      </c>
      <c r="AR32" s="167"/>
      <c r="AS32" s="167"/>
      <c r="AT32" s="168"/>
      <c r="AU32" s="365" t="s">
        <v>717</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717</v>
      </c>
      <c r="AC33" s="519"/>
      <c r="AD33" s="519"/>
      <c r="AE33" s="364" t="s">
        <v>717</v>
      </c>
      <c r="AF33" s="365"/>
      <c r="AG33" s="365"/>
      <c r="AH33" s="365"/>
      <c r="AI33" s="364" t="s">
        <v>717</v>
      </c>
      <c r="AJ33" s="365"/>
      <c r="AK33" s="365"/>
      <c r="AL33" s="365"/>
      <c r="AM33" s="364" t="s">
        <v>717</v>
      </c>
      <c r="AN33" s="365"/>
      <c r="AO33" s="365"/>
      <c r="AP33" s="365"/>
      <c r="AQ33" s="166" t="s">
        <v>717</v>
      </c>
      <c r="AR33" s="167"/>
      <c r="AS33" s="167"/>
      <c r="AT33" s="168"/>
      <c r="AU33" s="365" t="s">
        <v>717</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t="s">
        <v>717</v>
      </c>
      <c r="AF34" s="365"/>
      <c r="AG34" s="365"/>
      <c r="AH34" s="365"/>
      <c r="AI34" s="364" t="s">
        <v>717</v>
      </c>
      <c r="AJ34" s="365"/>
      <c r="AK34" s="365"/>
      <c r="AL34" s="365"/>
      <c r="AM34" s="364" t="s">
        <v>717</v>
      </c>
      <c r="AN34" s="365"/>
      <c r="AO34" s="365"/>
      <c r="AP34" s="365"/>
      <c r="AQ34" s="166" t="s">
        <v>717</v>
      </c>
      <c r="AR34" s="167"/>
      <c r="AS34" s="167"/>
      <c r="AT34" s="168"/>
      <c r="AU34" s="365" t="s">
        <v>717</v>
      </c>
      <c r="AV34" s="365"/>
      <c r="AW34" s="365"/>
      <c r="AX34" s="366"/>
    </row>
    <row r="35" spans="1:51" ht="23.25" customHeight="1" x14ac:dyDescent="0.15">
      <c r="A35" s="892" t="s">
        <v>380</v>
      </c>
      <c r="B35" s="893"/>
      <c r="C35" s="893"/>
      <c r="D35" s="893"/>
      <c r="E35" s="893"/>
      <c r="F35" s="894"/>
      <c r="G35" s="898" t="s">
        <v>717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6" t="s">
        <v>390</v>
      </c>
      <c r="AF65" s="336"/>
      <c r="AG65" s="336"/>
      <c r="AH65" s="336"/>
      <c r="AI65" s="336" t="s">
        <v>412</v>
      </c>
      <c r="AJ65" s="336"/>
      <c r="AK65" s="336"/>
      <c r="AL65" s="336"/>
      <c r="AM65" s="336" t="s">
        <v>509</v>
      </c>
      <c r="AN65" s="336"/>
      <c r="AO65" s="336"/>
      <c r="AP65" s="336"/>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61.5" customHeight="1" x14ac:dyDescent="0.15">
      <c r="A82" s="517"/>
      <c r="B82" s="844"/>
      <c r="C82" s="549"/>
      <c r="D82" s="549"/>
      <c r="E82" s="549"/>
      <c r="F82" s="550"/>
      <c r="G82" s="498" t="s">
        <v>724</v>
      </c>
      <c r="H82" s="498"/>
      <c r="I82" s="498"/>
      <c r="J82" s="498"/>
      <c r="K82" s="498"/>
      <c r="L82" s="498"/>
      <c r="M82" s="498"/>
      <c r="N82" s="498"/>
      <c r="O82" s="498"/>
      <c r="P82" s="498"/>
      <c r="Q82" s="498"/>
      <c r="R82" s="498"/>
      <c r="S82" s="498"/>
      <c r="T82" s="498"/>
      <c r="U82" s="498"/>
      <c r="V82" s="498"/>
      <c r="W82" s="498"/>
      <c r="X82" s="498"/>
      <c r="Y82" s="498"/>
      <c r="Z82" s="498"/>
      <c r="AA82" s="749"/>
      <c r="AB82" s="497" t="s">
        <v>784</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61.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61.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v>3</v>
      </c>
      <c r="AR86" s="271"/>
      <c r="AS86" s="179" t="s">
        <v>233</v>
      </c>
      <c r="AT86" s="202"/>
      <c r="AU86" s="271" t="s">
        <v>794</v>
      </c>
      <c r="AV86" s="271"/>
      <c r="AW86" s="376" t="s">
        <v>179</v>
      </c>
      <c r="AX86" s="377"/>
      <c r="AY86">
        <f t="shared" si="10"/>
        <v>1</v>
      </c>
      <c r="AZ86" s="10"/>
      <c r="BA86" s="10"/>
      <c r="BB86" s="10"/>
      <c r="BC86" s="10"/>
      <c r="BD86" s="10"/>
      <c r="BE86" s="10"/>
      <c r="BF86" s="10"/>
      <c r="BG86" s="10"/>
      <c r="BH86" s="10"/>
    </row>
    <row r="87" spans="1:60" ht="30" customHeight="1" x14ac:dyDescent="0.15">
      <c r="A87" s="517"/>
      <c r="B87" s="549"/>
      <c r="C87" s="549"/>
      <c r="D87" s="549"/>
      <c r="E87" s="549"/>
      <c r="F87" s="550"/>
      <c r="G87" s="232" t="s">
        <v>725</v>
      </c>
      <c r="H87" s="191"/>
      <c r="I87" s="191"/>
      <c r="J87" s="191"/>
      <c r="K87" s="191"/>
      <c r="L87" s="191"/>
      <c r="M87" s="191"/>
      <c r="N87" s="191"/>
      <c r="O87" s="233"/>
      <c r="P87" s="191" t="s">
        <v>726</v>
      </c>
      <c r="Q87" s="796"/>
      <c r="R87" s="796"/>
      <c r="S87" s="796"/>
      <c r="T87" s="796"/>
      <c r="U87" s="796"/>
      <c r="V87" s="796"/>
      <c r="W87" s="796"/>
      <c r="X87" s="797"/>
      <c r="Y87" s="752" t="s">
        <v>62</v>
      </c>
      <c r="Z87" s="753"/>
      <c r="AA87" s="754"/>
      <c r="AB87" s="548" t="s">
        <v>371</v>
      </c>
      <c r="AC87" s="548"/>
      <c r="AD87" s="548"/>
      <c r="AE87" s="364">
        <v>90.4</v>
      </c>
      <c r="AF87" s="365"/>
      <c r="AG87" s="365"/>
      <c r="AH87" s="365"/>
      <c r="AI87" s="364">
        <v>90.7</v>
      </c>
      <c r="AJ87" s="365"/>
      <c r="AK87" s="365"/>
      <c r="AL87" s="365"/>
      <c r="AM87" s="364" t="s">
        <v>753</v>
      </c>
      <c r="AN87" s="365"/>
      <c r="AO87" s="365"/>
      <c r="AP87" s="365"/>
      <c r="AQ87" s="166" t="s">
        <v>717</v>
      </c>
      <c r="AR87" s="167"/>
      <c r="AS87" s="167"/>
      <c r="AT87" s="168"/>
      <c r="AU87" s="365" t="s">
        <v>717</v>
      </c>
      <c r="AV87" s="365"/>
      <c r="AW87" s="365"/>
      <c r="AX87" s="366"/>
      <c r="AY87">
        <f t="shared" si="10"/>
        <v>1</v>
      </c>
    </row>
    <row r="88" spans="1:60" ht="30"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371</v>
      </c>
      <c r="AC88" s="519"/>
      <c r="AD88" s="519"/>
      <c r="AE88" s="364">
        <v>80</v>
      </c>
      <c r="AF88" s="365"/>
      <c r="AG88" s="365"/>
      <c r="AH88" s="365"/>
      <c r="AI88" s="364">
        <v>80</v>
      </c>
      <c r="AJ88" s="365"/>
      <c r="AK88" s="365"/>
      <c r="AL88" s="365"/>
      <c r="AM88" s="364">
        <v>80</v>
      </c>
      <c r="AN88" s="365"/>
      <c r="AO88" s="365"/>
      <c r="AP88" s="365"/>
      <c r="AQ88" s="166">
        <v>80</v>
      </c>
      <c r="AR88" s="167"/>
      <c r="AS88" s="167"/>
      <c r="AT88" s="168"/>
      <c r="AU88" s="365" t="s">
        <v>717</v>
      </c>
      <c r="AV88" s="365"/>
      <c r="AW88" s="365"/>
      <c r="AX88" s="366"/>
      <c r="AY88">
        <f t="shared" si="10"/>
        <v>1</v>
      </c>
      <c r="AZ88" s="10"/>
      <c r="BA88" s="10"/>
      <c r="BB88" s="10"/>
      <c r="BC88" s="10"/>
    </row>
    <row r="89" spans="1:60" ht="49.5"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2">
        <v>113</v>
      </c>
      <c r="AF89" s="373"/>
      <c r="AG89" s="373"/>
      <c r="AH89" s="373"/>
      <c r="AI89" s="372">
        <v>113</v>
      </c>
      <c r="AJ89" s="373"/>
      <c r="AK89" s="373"/>
      <c r="AL89" s="373"/>
      <c r="AM89" s="372" t="s">
        <v>753</v>
      </c>
      <c r="AN89" s="373"/>
      <c r="AO89" s="373"/>
      <c r="AP89" s="373"/>
      <c r="AQ89" s="166" t="s">
        <v>753</v>
      </c>
      <c r="AR89" s="167"/>
      <c r="AS89" s="167"/>
      <c r="AT89" s="168"/>
      <c r="AU89" s="365" t="s">
        <v>717</v>
      </c>
      <c r="AV89" s="365"/>
      <c r="AW89" s="365"/>
      <c r="AX89" s="366"/>
      <c r="AY89">
        <f t="shared" si="10"/>
        <v>1</v>
      </c>
      <c r="AZ89" s="10"/>
      <c r="BA89" s="10"/>
      <c r="BB89" s="10"/>
      <c r="BC89" s="10"/>
      <c r="BD89" s="10"/>
      <c r="BE89" s="10"/>
      <c r="BF89" s="10"/>
      <c r="BG89" s="10"/>
      <c r="BH89" s="10"/>
    </row>
    <row r="90" spans="1:60" ht="18.75"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1</v>
      </c>
    </row>
    <row r="91" spans="1:60" ht="18.75"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v>3</v>
      </c>
      <c r="AR91" s="271"/>
      <c r="AS91" s="179" t="s">
        <v>233</v>
      </c>
      <c r="AT91" s="202"/>
      <c r="AU91" s="271" t="s">
        <v>794</v>
      </c>
      <c r="AV91" s="271"/>
      <c r="AW91" s="376" t="s">
        <v>179</v>
      </c>
      <c r="AX91" s="377"/>
      <c r="AY91">
        <f>$AY$90</f>
        <v>1</v>
      </c>
      <c r="AZ91" s="10"/>
      <c r="BA91" s="10"/>
      <c r="BB91" s="10"/>
      <c r="BC91" s="10"/>
    </row>
    <row r="92" spans="1:60" ht="30" customHeight="1" x14ac:dyDescent="0.15">
      <c r="A92" s="517"/>
      <c r="B92" s="549"/>
      <c r="C92" s="549"/>
      <c r="D92" s="549"/>
      <c r="E92" s="549"/>
      <c r="F92" s="550"/>
      <c r="G92" s="232" t="s">
        <v>727</v>
      </c>
      <c r="H92" s="191"/>
      <c r="I92" s="191"/>
      <c r="J92" s="191"/>
      <c r="K92" s="191"/>
      <c r="L92" s="191"/>
      <c r="M92" s="191"/>
      <c r="N92" s="191"/>
      <c r="O92" s="233"/>
      <c r="P92" s="191" t="s">
        <v>728</v>
      </c>
      <c r="Q92" s="796"/>
      <c r="R92" s="796"/>
      <c r="S92" s="796"/>
      <c r="T92" s="796"/>
      <c r="U92" s="796"/>
      <c r="V92" s="796"/>
      <c r="W92" s="796"/>
      <c r="X92" s="797"/>
      <c r="Y92" s="752" t="s">
        <v>62</v>
      </c>
      <c r="Z92" s="753"/>
      <c r="AA92" s="754"/>
      <c r="AB92" s="548" t="s">
        <v>371</v>
      </c>
      <c r="AC92" s="548"/>
      <c r="AD92" s="548"/>
      <c r="AE92" s="364">
        <v>86.7</v>
      </c>
      <c r="AF92" s="365"/>
      <c r="AG92" s="365"/>
      <c r="AH92" s="365"/>
      <c r="AI92" s="364">
        <v>88.9</v>
      </c>
      <c r="AJ92" s="365"/>
      <c r="AK92" s="365"/>
      <c r="AL92" s="365"/>
      <c r="AM92" s="364" t="s">
        <v>753</v>
      </c>
      <c r="AN92" s="365"/>
      <c r="AO92" s="365"/>
      <c r="AP92" s="365"/>
      <c r="AQ92" s="166" t="s">
        <v>717</v>
      </c>
      <c r="AR92" s="167"/>
      <c r="AS92" s="167"/>
      <c r="AT92" s="168"/>
      <c r="AU92" s="365" t="s">
        <v>717</v>
      </c>
      <c r="AV92" s="365"/>
      <c r="AW92" s="365"/>
      <c r="AX92" s="366"/>
      <c r="AY92">
        <f t="shared" ref="AY92:AY94" si="11">$AY$90</f>
        <v>1</v>
      </c>
      <c r="AZ92" s="10"/>
      <c r="BA92" s="10"/>
      <c r="BB92" s="10"/>
      <c r="BC92" s="10"/>
      <c r="BD92" s="10"/>
      <c r="BE92" s="10"/>
      <c r="BF92" s="10"/>
      <c r="BG92" s="10"/>
      <c r="BH92" s="10"/>
    </row>
    <row r="93" spans="1:60" ht="30"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t="s">
        <v>371</v>
      </c>
      <c r="AC93" s="519"/>
      <c r="AD93" s="519"/>
      <c r="AE93" s="364">
        <v>80</v>
      </c>
      <c r="AF93" s="365"/>
      <c r="AG93" s="365"/>
      <c r="AH93" s="365"/>
      <c r="AI93" s="364">
        <v>80</v>
      </c>
      <c r="AJ93" s="365"/>
      <c r="AK93" s="365"/>
      <c r="AL93" s="365"/>
      <c r="AM93" s="364">
        <v>80</v>
      </c>
      <c r="AN93" s="365"/>
      <c r="AO93" s="365"/>
      <c r="AP93" s="365"/>
      <c r="AQ93" s="166">
        <v>80</v>
      </c>
      <c r="AR93" s="167"/>
      <c r="AS93" s="167"/>
      <c r="AT93" s="168"/>
      <c r="AU93" s="365" t="s">
        <v>717</v>
      </c>
      <c r="AV93" s="365"/>
      <c r="AW93" s="365"/>
      <c r="AX93" s="366"/>
      <c r="AY93">
        <f t="shared" si="11"/>
        <v>1</v>
      </c>
    </row>
    <row r="94" spans="1:60" ht="45"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2">
        <v>108</v>
      </c>
      <c r="AF94" s="373"/>
      <c r="AG94" s="373"/>
      <c r="AH94" s="373"/>
      <c r="AI94" s="372">
        <v>111</v>
      </c>
      <c r="AJ94" s="373"/>
      <c r="AK94" s="373"/>
      <c r="AL94" s="373"/>
      <c r="AM94" s="372" t="s">
        <v>753</v>
      </c>
      <c r="AN94" s="373"/>
      <c r="AO94" s="373"/>
      <c r="AP94" s="373"/>
      <c r="AQ94" s="166" t="s">
        <v>717</v>
      </c>
      <c r="AR94" s="167"/>
      <c r="AS94" s="167"/>
      <c r="AT94" s="168"/>
      <c r="AU94" s="365" t="s">
        <v>717</v>
      </c>
      <c r="AV94" s="365"/>
      <c r="AW94" s="365"/>
      <c r="AX94" s="366"/>
      <c r="AY94">
        <f t="shared" si="11"/>
        <v>1</v>
      </c>
      <c r="AZ94" s="10"/>
      <c r="BA94" s="10"/>
      <c r="BB94" s="10"/>
      <c r="BC94" s="10"/>
    </row>
    <row r="95" spans="1:60" ht="18.75"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1</v>
      </c>
      <c r="AZ95" s="10"/>
      <c r="BA95" s="10"/>
      <c r="BB95" s="10"/>
      <c r="BC95" s="10"/>
      <c r="BD95" s="10"/>
      <c r="BE95" s="10"/>
      <c r="BF95" s="10"/>
      <c r="BG95" s="10"/>
      <c r="BH95" s="10"/>
    </row>
    <row r="96" spans="1:60" ht="18.75"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v>3</v>
      </c>
      <c r="AR96" s="271"/>
      <c r="AS96" s="179" t="s">
        <v>233</v>
      </c>
      <c r="AT96" s="202"/>
      <c r="AU96" s="271" t="s">
        <v>794</v>
      </c>
      <c r="AV96" s="271"/>
      <c r="AW96" s="376" t="s">
        <v>179</v>
      </c>
      <c r="AX96" s="377"/>
      <c r="AY96">
        <f>$AY$95</f>
        <v>1</v>
      </c>
    </row>
    <row r="97" spans="1:60" ht="30" customHeight="1" x14ac:dyDescent="0.15">
      <c r="A97" s="517"/>
      <c r="B97" s="549"/>
      <c r="C97" s="549"/>
      <c r="D97" s="549"/>
      <c r="E97" s="549"/>
      <c r="F97" s="550"/>
      <c r="G97" s="232" t="s">
        <v>729</v>
      </c>
      <c r="H97" s="191"/>
      <c r="I97" s="191"/>
      <c r="J97" s="191"/>
      <c r="K97" s="191"/>
      <c r="L97" s="191"/>
      <c r="M97" s="191"/>
      <c r="N97" s="191"/>
      <c r="O97" s="233"/>
      <c r="P97" s="191" t="s">
        <v>730</v>
      </c>
      <c r="Q97" s="796"/>
      <c r="R97" s="796"/>
      <c r="S97" s="796"/>
      <c r="T97" s="796"/>
      <c r="U97" s="796"/>
      <c r="V97" s="796"/>
      <c r="W97" s="796"/>
      <c r="X97" s="797"/>
      <c r="Y97" s="752" t="s">
        <v>62</v>
      </c>
      <c r="Z97" s="753"/>
      <c r="AA97" s="754"/>
      <c r="AB97" s="405" t="s">
        <v>371</v>
      </c>
      <c r="AC97" s="406"/>
      <c r="AD97" s="407"/>
      <c r="AE97" s="364">
        <v>89</v>
      </c>
      <c r="AF97" s="365"/>
      <c r="AG97" s="365"/>
      <c r="AH97" s="811"/>
      <c r="AI97" s="364">
        <v>93.3</v>
      </c>
      <c r="AJ97" s="365"/>
      <c r="AK97" s="365"/>
      <c r="AL97" s="811"/>
      <c r="AM97" s="364" t="s">
        <v>753</v>
      </c>
      <c r="AN97" s="365"/>
      <c r="AO97" s="365"/>
      <c r="AP97" s="365"/>
      <c r="AQ97" s="166" t="s">
        <v>717</v>
      </c>
      <c r="AR97" s="167"/>
      <c r="AS97" s="167"/>
      <c r="AT97" s="168"/>
      <c r="AU97" s="365" t="s">
        <v>717</v>
      </c>
      <c r="AV97" s="365"/>
      <c r="AW97" s="365"/>
      <c r="AX97" s="366"/>
      <c r="AY97">
        <f t="shared" ref="AY97:AY99" si="12">$AY$95</f>
        <v>1</v>
      </c>
      <c r="AZ97" s="10"/>
      <c r="BA97" s="10"/>
      <c r="BB97" s="10"/>
      <c r="BC97" s="10"/>
    </row>
    <row r="98" spans="1:60" ht="30"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t="s">
        <v>371</v>
      </c>
      <c r="AC98" s="301"/>
      <c r="AD98" s="302"/>
      <c r="AE98" s="364">
        <v>80</v>
      </c>
      <c r="AF98" s="365"/>
      <c r="AG98" s="365"/>
      <c r="AH98" s="811"/>
      <c r="AI98" s="364">
        <v>80</v>
      </c>
      <c r="AJ98" s="365"/>
      <c r="AK98" s="365"/>
      <c r="AL98" s="811"/>
      <c r="AM98" s="364">
        <v>80</v>
      </c>
      <c r="AN98" s="365"/>
      <c r="AO98" s="365"/>
      <c r="AP98" s="365"/>
      <c r="AQ98" s="166">
        <v>80</v>
      </c>
      <c r="AR98" s="167"/>
      <c r="AS98" s="167"/>
      <c r="AT98" s="168"/>
      <c r="AU98" s="365" t="s">
        <v>717</v>
      </c>
      <c r="AV98" s="365"/>
      <c r="AW98" s="365"/>
      <c r="AX98" s="366"/>
      <c r="AY98">
        <f t="shared" si="12"/>
        <v>1</v>
      </c>
      <c r="AZ98" s="10"/>
      <c r="BA98" s="10"/>
      <c r="BB98" s="10"/>
      <c r="BC98" s="10"/>
      <c r="BD98" s="10"/>
      <c r="BE98" s="10"/>
      <c r="BF98" s="10"/>
      <c r="BG98" s="10"/>
      <c r="BH98" s="10"/>
    </row>
    <row r="99" spans="1:60" ht="30"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v>111</v>
      </c>
      <c r="AF99" s="813"/>
      <c r="AG99" s="813"/>
      <c r="AH99" s="840"/>
      <c r="AI99" s="812">
        <v>117</v>
      </c>
      <c r="AJ99" s="813"/>
      <c r="AK99" s="813"/>
      <c r="AL99" s="840"/>
      <c r="AM99" s="812" t="s">
        <v>753</v>
      </c>
      <c r="AN99" s="813"/>
      <c r="AO99" s="813"/>
      <c r="AP99" s="813"/>
      <c r="AQ99" s="814" t="s">
        <v>717</v>
      </c>
      <c r="AR99" s="815"/>
      <c r="AS99" s="815"/>
      <c r="AT99" s="816"/>
      <c r="AU99" s="813" t="s">
        <v>717</v>
      </c>
      <c r="AV99" s="813"/>
      <c r="AW99" s="813"/>
      <c r="AX99" s="817"/>
      <c r="AY99">
        <f t="shared" si="12"/>
        <v>1</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731</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732</v>
      </c>
      <c r="AC101" s="548"/>
      <c r="AD101" s="548"/>
      <c r="AE101" s="359">
        <v>9</v>
      </c>
      <c r="AF101" s="359"/>
      <c r="AG101" s="359"/>
      <c r="AH101" s="359"/>
      <c r="AI101" s="359">
        <v>8</v>
      </c>
      <c r="AJ101" s="359"/>
      <c r="AK101" s="359"/>
      <c r="AL101" s="359"/>
      <c r="AM101" s="359">
        <v>8</v>
      </c>
      <c r="AN101" s="359"/>
      <c r="AO101" s="359"/>
      <c r="AP101" s="359"/>
      <c r="AQ101" s="359" t="s">
        <v>753</v>
      </c>
      <c r="AR101" s="359"/>
      <c r="AS101" s="359"/>
      <c r="AT101" s="359"/>
      <c r="AU101" s="364" t="s">
        <v>753</v>
      </c>
      <c r="AV101" s="365"/>
      <c r="AW101" s="365"/>
      <c r="AX101" s="366"/>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732</v>
      </c>
      <c r="AC102" s="548"/>
      <c r="AD102" s="548"/>
      <c r="AE102" s="359">
        <v>9</v>
      </c>
      <c r="AF102" s="359"/>
      <c r="AG102" s="359"/>
      <c r="AH102" s="359"/>
      <c r="AI102" s="359">
        <v>8</v>
      </c>
      <c r="AJ102" s="359"/>
      <c r="AK102" s="359"/>
      <c r="AL102" s="359"/>
      <c r="AM102" s="359">
        <v>8</v>
      </c>
      <c r="AN102" s="359"/>
      <c r="AO102" s="359"/>
      <c r="AP102" s="359"/>
      <c r="AQ102" s="359">
        <v>9</v>
      </c>
      <c r="AR102" s="359"/>
      <c r="AS102" s="359"/>
      <c r="AT102" s="359"/>
      <c r="AU102" s="372">
        <v>8</v>
      </c>
      <c r="AV102" s="373"/>
      <c r="AW102" s="373"/>
      <c r="AX102" s="925"/>
    </row>
    <row r="103" spans="1:60" ht="31.5"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1</v>
      </c>
    </row>
    <row r="104" spans="1:60" ht="23.25" customHeight="1" x14ac:dyDescent="0.15">
      <c r="A104" s="488"/>
      <c r="B104" s="489"/>
      <c r="C104" s="489"/>
      <c r="D104" s="489"/>
      <c r="E104" s="489"/>
      <c r="F104" s="490"/>
      <c r="G104" s="191" t="s">
        <v>733</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734</v>
      </c>
      <c r="AC104" s="469"/>
      <c r="AD104" s="470"/>
      <c r="AE104" s="359">
        <v>537</v>
      </c>
      <c r="AF104" s="359"/>
      <c r="AG104" s="359"/>
      <c r="AH104" s="359"/>
      <c r="AI104" s="359">
        <v>550</v>
      </c>
      <c r="AJ104" s="359"/>
      <c r="AK104" s="359"/>
      <c r="AL104" s="359"/>
      <c r="AM104" s="359">
        <v>0</v>
      </c>
      <c r="AN104" s="359"/>
      <c r="AO104" s="359"/>
      <c r="AP104" s="359"/>
      <c r="AQ104" s="359">
        <v>500</v>
      </c>
      <c r="AR104" s="359"/>
      <c r="AS104" s="359"/>
      <c r="AT104" s="359"/>
      <c r="AU104" s="359" t="s">
        <v>778</v>
      </c>
      <c r="AV104" s="359"/>
      <c r="AW104" s="359"/>
      <c r="AX104" s="360"/>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5" t="s">
        <v>734</v>
      </c>
      <c r="AC105" s="406"/>
      <c r="AD105" s="407"/>
      <c r="AE105" s="359" t="s">
        <v>717</v>
      </c>
      <c r="AF105" s="359"/>
      <c r="AG105" s="359"/>
      <c r="AH105" s="359"/>
      <c r="AI105" s="359" t="s">
        <v>717</v>
      </c>
      <c r="AJ105" s="359"/>
      <c r="AK105" s="359"/>
      <c r="AL105" s="359"/>
      <c r="AM105" s="359" t="s">
        <v>753</v>
      </c>
      <c r="AN105" s="359"/>
      <c r="AO105" s="359"/>
      <c r="AP105" s="359"/>
      <c r="AQ105" s="359" t="s">
        <v>753</v>
      </c>
      <c r="AR105" s="359"/>
      <c r="AS105" s="359"/>
      <c r="AT105" s="359"/>
      <c r="AU105" s="359" t="s">
        <v>778</v>
      </c>
      <c r="AV105" s="359"/>
      <c r="AW105" s="359"/>
      <c r="AX105" s="360"/>
      <c r="AY105">
        <f>$AY$103</f>
        <v>1</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5"/>
      <c r="AC108" s="406"/>
      <c r="AD108" s="407"/>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5"/>
      <c r="AC111" s="406"/>
      <c r="AD111" s="407"/>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5"/>
      <c r="AC114" s="406"/>
      <c r="AD114" s="407"/>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735</v>
      </c>
      <c r="AC116" s="301"/>
      <c r="AD116" s="302"/>
      <c r="AE116" s="359">
        <v>322850</v>
      </c>
      <c r="AF116" s="359"/>
      <c r="AG116" s="359"/>
      <c r="AH116" s="359"/>
      <c r="AI116" s="359">
        <v>282211</v>
      </c>
      <c r="AJ116" s="359"/>
      <c r="AK116" s="359"/>
      <c r="AL116" s="359"/>
      <c r="AM116" s="359">
        <v>44550</v>
      </c>
      <c r="AN116" s="359"/>
      <c r="AO116" s="359"/>
      <c r="AP116" s="359"/>
      <c r="AQ116" s="364">
        <v>426111</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736</v>
      </c>
      <c r="AC117" s="344"/>
      <c r="AD117" s="345"/>
      <c r="AE117" s="402" t="s">
        <v>737</v>
      </c>
      <c r="AF117" s="306"/>
      <c r="AG117" s="306"/>
      <c r="AH117" s="306"/>
      <c r="AI117" s="402" t="s">
        <v>738</v>
      </c>
      <c r="AJ117" s="306"/>
      <c r="AK117" s="306"/>
      <c r="AL117" s="306"/>
      <c r="AM117" s="402" t="s">
        <v>777</v>
      </c>
      <c r="AN117" s="306"/>
      <c r="AO117" s="306"/>
      <c r="AP117" s="306"/>
      <c r="AQ117" s="402" t="s">
        <v>779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791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735</v>
      </c>
      <c r="AC119" s="301"/>
      <c r="AD119" s="302"/>
      <c r="AE119" s="359">
        <v>5411</v>
      </c>
      <c r="AF119" s="359"/>
      <c r="AG119" s="359"/>
      <c r="AH119" s="359"/>
      <c r="AI119" s="359">
        <v>4105</v>
      </c>
      <c r="AJ119" s="359"/>
      <c r="AK119" s="359"/>
      <c r="AL119" s="359"/>
      <c r="AM119" s="359" t="s">
        <v>788</v>
      </c>
      <c r="AN119" s="359"/>
      <c r="AO119" s="359"/>
      <c r="AP119" s="359"/>
      <c r="AQ119" s="359">
        <v>7670</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739</v>
      </c>
      <c r="AC120" s="344"/>
      <c r="AD120" s="345"/>
      <c r="AE120" s="402" t="s">
        <v>740</v>
      </c>
      <c r="AF120" s="306"/>
      <c r="AG120" s="306"/>
      <c r="AH120" s="306"/>
      <c r="AI120" s="402" t="s">
        <v>741</v>
      </c>
      <c r="AJ120" s="306"/>
      <c r="AK120" s="306"/>
      <c r="AL120" s="306"/>
      <c r="AM120" s="402" t="s">
        <v>406</v>
      </c>
      <c r="AN120" s="306"/>
      <c r="AO120" s="306"/>
      <c r="AP120" s="306"/>
      <c r="AQ120" s="402" t="s">
        <v>780</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794</v>
      </c>
      <c r="AV133" s="178"/>
      <c r="AW133" s="179" t="s">
        <v>179</v>
      </c>
      <c r="AX133" s="180"/>
      <c r="AY133">
        <f>$AY$132</f>
        <v>1</v>
      </c>
    </row>
    <row r="134" spans="1:51" ht="39.75" customHeight="1" x14ac:dyDescent="0.15">
      <c r="A134" s="989"/>
      <c r="B134" s="253"/>
      <c r="C134" s="252"/>
      <c r="D134" s="253"/>
      <c r="E134" s="252"/>
      <c r="F134" s="314"/>
      <c r="G134" s="232" t="s">
        <v>744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v>87</v>
      </c>
      <c r="AF134" s="167"/>
      <c r="AG134" s="167"/>
      <c r="AH134" s="167"/>
      <c r="AI134" s="266">
        <v>88</v>
      </c>
      <c r="AJ134" s="167"/>
      <c r="AK134" s="167"/>
      <c r="AL134" s="167"/>
      <c r="AM134" s="266">
        <v>58</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717</v>
      </c>
      <c r="AF135" s="167"/>
      <c r="AG135" s="167"/>
      <c r="AH135" s="167"/>
      <c r="AI135" s="266" t="s">
        <v>717</v>
      </c>
      <c r="AJ135" s="167"/>
      <c r="AK135" s="167"/>
      <c r="AL135" s="167"/>
      <c r="AM135" s="266" t="s">
        <v>753</v>
      </c>
      <c r="AN135" s="167"/>
      <c r="AO135" s="167"/>
      <c r="AP135" s="167"/>
      <c r="AQ135" s="266" t="s">
        <v>717</v>
      </c>
      <c r="AR135" s="167"/>
      <c r="AS135" s="167"/>
      <c r="AT135" s="167"/>
      <c r="AU135" s="266" t="s">
        <v>717</v>
      </c>
      <c r="AV135" s="167"/>
      <c r="AW135" s="167"/>
      <c r="AX135" s="208"/>
      <c r="AY135">
        <f t="shared" si="13"/>
        <v>1</v>
      </c>
    </row>
    <row r="136" spans="1:51" ht="18.75"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t="s">
        <v>794</v>
      </c>
      <c r="AV137" s="178"/>
      <c r="AW137" s="179" t="s">
        <v>179</v>
      </c>
      <c r="AX137" s="180"/>
      <c r="AY137">
        <f>$AY$136</f>
        <v>1</v>
      </c>
    </row>
    <row r="138" spans="1:51" ht="39.75" customHeight="1" x14ac:dyDescent="0.15">
      <c r="A138" s="989"/>
      <c r="B138" s="253"/>
      <c r="C138" s="252"/>
      <c r="D138" s="253"/>
      <c r="E138" s="252"/>
      <c r="F138" s="314"/>
      <c r="G138" s="232" t="s">
        <v>745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732</v>
      </c>
      <c r="AC138" s="224"/>
      <c r="AD138" s="224"/>
      <c r="AE138" s="266">
        <v>23</v>
      </c>
      <c r="AF138" s="167"/>
      <c r="AG138" s="167"/>
      <c r="AH138" s="167"/>
      <c r="AI138" s="266">
        <v>20</v>
      </c>
      <c r="AJ138" s="167"/>
      <c r="AK138" s="167"/>
      <c r="AL138" s="167"/>
      <c r="AM138" s="266">
        <v>7</v>
      </c>
      <c r="AN138" s="167"/>
      <c r="AO138" s="167"/>
      <c r="AP138" s="167"/>
      <c r="AQ138" s="266" t="s">
        <v>717</v>
      </c>
      <c r="AR138" s="167"/>
      <c r="AS138" s="167"/>
      <c r="AT138" s="167"/>
      <c r="AU138" s="266" t="s">
        <v>717</v>
      </c>
      <c r="AV138" s="167"/>
      <c r="AW138" s="167"/>
      <c r="AX138" s="208"/>
      <c r="AY138">
        <f t="shared" ref="AY138:AY139" si="14">$AY$136</f>
        <v>1</v>
      </c>
    </row>
    <row r="139" spans="1:51" ht="39.75"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732</v>
      </c>
      <c r="AC139" s="175"/>
      <c r="AD139" s="175"/>
      <c r="AE139" s="266" t="s">
        <v>717</v>
      </c>
      <c r="AF139" s="167"/>
      <c r="AG139" s="167"/>
      <c r="AH139" s="167"/>
      <c r="AI139" s="266" t="s">
        <v>717</v>
      </c>
      <c r="AJ139" s="167"/>
      <c r="AK139" s="167"/>
      <c r="AL139" s="167"/>
      <c r="AM139" s="266" t="s">
        <v>778</v>
      </c>
      <c r="AN139" s="167"/>
      <c r="AO139" s="167"/>
      <c r="AP139" s="167"/>
      <c r="AQ139" s="266" t="s">
        <v>717</v>
      </c>
      <c r="AR139" s="167"/>
      <c r="AS139" s="167"/>
      <c r="AT139" s="167"/>
      <c r="AU139" s="266" t="s">
        <v>717</v>
      </c>
      <c r="AV139" s="167"/>
      <c r="AW139" s="167"/>
      <c r="AX139" s="208"/>
      <c r="AY139">
        <f t="shared" si="14"/>
        <v>1</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2</v>
      </c>
      <c r="AR141" s="271"/>
      <c r="AS141" s="179" t="s">
        <v>233</v>
      </c>
      <c r="AT141" s="202"/>
      <c r="AU141" s="178"/>
      <c r="AV141" s="178"/>
      <c r="AW141" s="179" t="s">
        <v>179</v>
      </c>
      <c r="AX141" s="180"/>
      <c r="AY141">
        <f>$AY$140</f>
        <v>1</v>
      </c>
    </row>
    <row r="142" spans="1:51" ht="39.75" hidden="1" customHeight="1" x14ac:dyDescent="0.15">
      <c r="A142" s="989"/>
      <c r="B142" s="253"/>
      <c r="C142" s="252"/>
      <c r="D142" s="253"/>
      <c r="E142" s="252"/>
      <c r="F142" s="314"/>
      <c r="G142" s="232" t="s">
        <v>342</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371</v>
      </c>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1</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371</v>
      </c>
      <c r="AC143" s="175"/>
      <c r="AD143" s="175"/>
      <c r="AE143" s="266" t="s">
        <v>717</v>
      </c>
      <c r="AF143" s="167"/>
      <c r="AG143" s="167"/>
      <c r="AH143" s="167"/>
      <c r="AI143" s="266" t="s">
        <v>717</v>
      </c>
      <c r="AJ143" s="167"/>
      <c r="AK143" s="167"/>
      <c r="AL143" s="167"/>
      <c r="AM143" s="266"/>
      <c r="AN143" s="167"/>
      <c r="AO143" s="167"/>
      <c r="AP143" s="167"/>
      <c r="AQ143" s="266" t="s">
        <v>717</v>
      </c>
      <c r="AR143" s="167"/>
      <c r="AS143" s="167"/>
      <c r="AT143" s="167"/>
      <c r="AU143" s="266"/>
      <c r="AV143" s="167"/>
      <c r="AW143" s="167"/>
      <c r="AX143" s="208"/>
      <c r="AY143">
        <f t="shared" si="15"/>
        <v>1</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9"/>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9"/>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9"/>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3" customHeight="1" x14ac:dyDescent="0.15">
      <c r="A188" s="989"/>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 customHeight="1" x14ac:dyDescent="0.15">
      <c r="A189" s="989"/>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9"/>
      <c r="B430" s="253"/>
      <c r="C430" s="250" t="s">
        <v>671</v>
      </c>
      <c r="D430" s="251"/>
      <c r="E430" s="239" t="s">
        <v>399</v>
      </c>
      <c r="F430" s="445"/>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794</v>
      </c>
      <c r="AF432" s="178"/>
      <c r="AG432" s="179" t="s">
        <v>233</v>
      </c>
      <c r="AH432" s="202"/>
      <c r="AI432" s="216"/>
      <c r="AJ432" s="216"/>
      <c r="AK432" s="216"/>
      <c r="AL432" s="217"/>
      <c r="AM432" s="216"/>
      <c r="AN432" s="216"/>
      <c r="AO432" s="216"/>
      <c r="AP432" s="217"/>
      <c r="AQ432" s="231" t="s">
        <v>794</v>
      </c>
      <c r="AR432" s="178"/>
      <c r="AS432" s="179" t="s">
        <v>233</v>
      </c>
      <c r="AT432" s="202"/>
      <c r="AU432" s="178" t="s">
        <v>794</v>
      </c>
      <c r="AV432" s="178"/>
      <c r="AW432" s="179" t="s">
        <v>179</v>
      </c>
      <c r="AX432" s="180"/>
      <c r="AY432">
        <f>$AY$431</f>
        <v>1</v>
      </c>
    </row>
    <row r="433" spans="1:51" ht="23.25" customHeight="1" x14ac:dyDescent="0.15">
      <c r="A433" s="989"/>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778</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778</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778</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794</v>
      </c>
      <c r="AF457" s="178"/>
      <c r="AG457" s="179" t="s">
        <v>233</v>
      </c>
      <c r="AH457" s="202"/>
      <c r="AI457" s="216"/>
      <c r="AJ457" s="216"/>
      <c r="AK457" s="216"/>
      <c r="AL457" s="217"/>
      <c r="AM457" s="216"/>
      <c r="AN457" s="216"/>
      <c r="AO457" s="216"/>
      <c r="AP457" s="217"/>
      <c r="AQ457" s="231" t="s">
        <v>794</v>
      </c>
      <c r="AR457" s="178"/>
      <c r="AS457" s="179" t="s">
        <v>233</v>
      </c>
      <c r="AT457" s="202"/>
      <c r="AU457" s="178" t="s">
        <v>794</v>
      </c>
      <c r="AV457" s="178"/>
      <c r="AW457" s="179" t="s">
        <v>179</v>
      </c>
      <c r="AX457" s="180"/>
      <c r="AY457">
        <f>$AY$456</f>
        <v>1</v>
      </c>
    </row>
    <row r="458" spans="1:51" ht="23.25" customHeight="1" x14ac:dyDescent="0.15">
      <c r="A458" s="989"/>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778</v>
      </c>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778</v>
      </c>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778</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5.7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752</v>
      </c>
      <c r="AE702" s="891"/>
      <c r="AF702" s="891"/>
      <c r="AG702" s="880" t="s">
        <v>755</v>
      </c>
      <c r="AH702" s="881"/>
      <c r="AI702" s="881"/>
      <c r="AJ702" s="881"/>
      <c r="AK702" s="881"/>
      <c r="AL702" s="881"/>
      <c r="AM702" s="881"/>
      <c r="AN702" s="881"/>
      <c r="AO702" s="881"/>
      <c r="AP702" s="881"/>
      <c r="AQ702" s="881"/>
      <c r="AR702" s="881"/>
      <c r="AS702" s="881"/>
      <c r="AT702" s="881"/>
      <c r="AU702" s="881"/>
      <c r="AV702" s="881"/>
      <c r="AW702" s="881"/>
      <c r="AX702" s="882"/>
    </row>
    <row r="703" spans="1:51" ht="34.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752</v>
      </c>
      <c r="AE703" s="185"/>
      <c r="AF703" s="185"/>
      <c r="AG703" s="664" t="s">
        <v>756</v>
      </c>
      <c r="AH703" s="665"/>
      <c r="AI703" s="665"/>
      <c r="AJ703" s="665"/>
      <c r="AK703" s="665"/>
      <c r="AL703" s="665"/>
      <c r="AM703" s="665"/>
      <c r="AN703" s="665"/>
      <c r="AO703" s="665"/>
      <c r="AP703" s="665"/>
      <c r="AQ703" s="665"/>
      <c r="AR703" s="665"/>
      <c r="AS703" s="665"/>
      <c r="AT703" s="665"/>
      <c r="AU703" s="665"/>
      <c r="AV703" s="665"/>
      <c r="AW703" s="665"/>
      <c r="AX703" s="666"/>
    </row>
    <row r="704" spans="1:51" ht="66"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752</v>
      </c>
      <c r="AE704" s="583"/>
      <c r="AF704" s="583"/>
      <c r="AG704" s="425" t="s">
        <v>782</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758</v>
      </c>
      <c r="AE705" s="733"/>
      <c r="AF705" s="733"/>
      <c r="AG705" s="190" t="s">
        <v>792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757</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757</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758</v>
      </c>
      <c r="AE708" s="668"/>
      <c r="AF708" s="668"/>
      <c r="AG708" s="523"/>
      <c r="AH708" s="524"/>
      <c r="AI708" s="524"/>
      <c r="AJ708" s="524"/>
      <c r="AK708" s="524"/>
      <c r="AL708" s="524"/>
      <c r="AM708" s="524"/>
      <c r="AN708" s="524"/>
      <c r="AO708" s="524"/>
      <c r="AP708" s="524"/>
      <c r="AQ708" s="524"/>
      <c r="AR708" s="524"/>
      <c r="AS708" s="524"/>
      <c r="AT708" s="524"/>
      <c r="AU708" s="524"/>
      <c r="AV708" s="524"/>
      <c r="AW708" s="524"/>
      <c r="AX708" s="525"/>
    </row>
    <row r="709" spans="1:50" ht="39.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752</v>
      </c>
      <c r="AE709" s="185"/>
      <c r="AF709" s="185"/>
      <c r="AG709" s="664" t="s">
        <v>760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758</v>
      </c>
      <c r="AE710" s="185"/>
      <c r="AF710" s="185"/>
      <c r="AG710" s="664" t="s">
        <v>792</v>
      </c>
      <c r="AH710" s="665"/>
      <c r="AI710" s="665"/>
      <c r="AJ710" s="665"/>
      <c r="AK710" s="665"/>
      <c r="AL710" s="665"/>
      <c r="AM710" s="665"/>
      <c r="AN710" s="665"/>
      <c r="AO710" s="665"/>
      <c r="AP710" s="665"/>
      <c r="AQ710" s="665"/>
      <c r="AR710" s="665"/>
      <c r="AS710" s="665"/>
      <c r="AT710" s="665"/>
      <c r="AU710" s="665"/>
      <c r="AV710" s="665"/>
      <c r="AW710" s="665"/>
      <c r="AX710" s="666"/>
    </row>
    <row r="711" spans="1:50" ht="43.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752</v>
      </c>
      <c r="AE711" s="185"/>
      <c r="AF711" s="185"/>
      <c r="AG711" s="664" t="s">
        <v>761</v>
      </c>
      <c r="AH711" s="665"/>
      <c r="AI711" s="665"/>
      <c r="AJ711" s="665"/>
      <c r="AK711" s="665"/>
      <c r="AL711" s="665"/>
      <c r="AM711" s="665"/>
      <c r="AN711" s="665"/>
      <c r="AO711" s="665"/>
      <c r="AP711" s="665"/>
      <c r="AQ711" s="665"/>
      <c r="AR711" s="665"/>
      <c r="AS711" s="665"/>
      <c r="AT711" s="665"/>
      <c r="AU711" s="665"/>
      <c r="AV711" s="665"/>
      <c r="AW711" s="665"/>
      <c r="AX711" s="666"/>
    </row>
    <row r="712" spans="1:50" ht="85.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752</v>
      </c>
      <c r="AE712" s="583"/>
      <c r="AF712" s="583"/>
      <c r="AG712" s="591" t="s">
        <v>765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758</v>
      </c>
      <c r="AE713" s="185"/>
      <c r="AF713" s="186"/>
      <c r="AG713" s="664" t="s">
        <v>792</v>
      </c>
      <c r="AH713" s="665"/>
      <c r="AI713" s="665"/>
      <c r="AJ713" s="665"/>
      <c r="AK713" s="665"/>
      <c r="AL713" s="665"/>
      <c r="AM713" s="665"/>
      <c r="AN713" s="665"/>
      <c r="AO713" s="665"/>
      <c r="AP713" s="665"/>
      <c r="AQ713" s="665"/>
      <c r="AR713" s="665"/>
      <c r="AS713" s="665"/>
      <c r="AT713" s="665"/>
      <c r="AU713" s="665"/>
      <c r="AV713" s="665"/>
      <c r="AW713" s="665"/>
      <c r="AX713" s="666"/>
    </row>
    <row r="714" spans="1:50" ht="67.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752</v>
      </c>
      <c r="AE714" s="589"/>
      <c r="AF714" s="590"/>
      <c r="AG714" s="689" t="s">
        <v>789</v>
      </c>
      <c r="AH714" s="690"/>
      <c r="AI714" s="690"/>
      <c r="AJ714" s="690"/>
      <c r="AK714" s="690"/>
      <c r="AL714" s="690"/>
      <c r="AM714" s="690"/>
      <c r="AN714" s="690"/>
      <c r="AO714" s="690"/>
      <c r="AP714" s="690"/>
      <c r="AQ714" s="690"/>
      <c r="AR714" s="690"/>
      <c r="AS714" s="690"/>
      <c r="AT714" s="690"/>
      <c r="AU714" s="690"/>
      <c r="AV714" s="690"/>
      <c r="AW714" s="690"/>
      <c r="AX714" s="691"/>
    </row>
    <row r="715" spans="1:50" ht="47.2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752</v>
      </c>
      <c r="AE715" s="668"/>
      <c r="AF715" s="774"/>
      <c r="AG715" s="523" t="s">
        <v>762</v>
      </c>
      <c r="AH715" s="524"/>
      <c r="AI715" s="524"/>
      <c r="AJ715" s="524"/>
      <c r="AK715" s="524"/>
      <c r="AL715" s="524"/>
      <c r="AM715" s="524"/>
      <c r="AN715" s="524"/>
      <c r="AO715" s="524"/>
      <c r="AP715" s="524"/>
      <c r="AQ715" s="524"/>
      <c r="AR715" s="524"/>
      <c r="AS715" s="524"/>
      <c r="AT715" s="524"/>
      <c r="AU715" s="524"/>
      <c r="AV715" s="524"/>
      <c r="AW715" s="524"/>
      <c r="AX715" s="525"/>
    </row>
    <row r="716" spans="1:50" ht="140.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752</v>
      </c>
      <c r="AE716" s="756"/>
      <c r="AF716" s="756"/>
      <c r="AG716" s="664" t="s">
        <v>785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752</v>
      </c>
      <c r="AE717" s="185"/>
      <c r="AF717" s="185"/>
      <c r="AG717" s="664" t="s">
        <v>759</v>
      </c>
      <c r="AH717" s="665"/>
      <c r="AI717" s="665"/>
      <c r="AJ717" s="665"/>
      <c r="AK717" s="665"/>
      <c r="AL717" s="665"/>
      <c r="AM717" s="665"/>
      <c r="AN717" s="665"/>
      <c r="AO717" s="665"/>
      <c r="AP717" s="665"/>
      <c r="AQ717" s="665"/>
      <c r="AR717" s="665"/>
      <c r="AS717" s="665"/>
      <c r="AT717" s="665"/>
      <c r="AU717" s="665"/>
      <c r="AV717" s="665"/>
      <c r="AW717" s="665"/>
      <c r="AX717" s="666"/>
    </row>
    <row r="718" spans="1:50" ht="191.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752</v>
      </c>
      <c r="AE718" s="185"/>
      <c r="AF718" s="185"/>
      <c r="AG718" s="193" t="s">
        <v>781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752</v>
      </c>
      <c r="AE719" s="668"/>
      <c r="AF719" s="668"/>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3" t="s">
        <v>710</v>
      </c>
      <c r="D721" s="914"/>
      <c r="E721" s="914"/>
      <c r="F721" s="915"/>
      <c r="G721" s="931">
        <v>20</v>
      </c>
      <c r="H721" s="932"/>
      <c r="I721" s="77" t="str">
        <f>IF(OR(G721="　", G721=""), "", "-")</f>
        <v>-</v>
      </c>
      <c r="J721" s="912">
        <v>3</v>
      </c>
      <c r="K721" s="912"/>
      <c r="L721" s="77" t="str">
        <f>IF(M721="","","-")</f>
        <v/>
      </c>
      <c r="M721" s="78"/>
      <c r="N721" s="909" t="s">
        <v>746</v>
      </c>
      <c r="O721" s="910"/>
      <c r="P721" s="910"/>
      <c r="Q721" s="910"/>
      <c r="R721" s="910"/>
      <c r="S721" s="910"/>
      <c r="T721" s="910"/>
      <c r="U721" s="910"/>
      <c r="V721" s="910"/>
      <c r="W721" s="910"/>
      <c r="X721" s="910"/>
      <c r="Y721" s="910"/>
      <c r="Z721" s="910"/>
      <c r="AA721" s="910"/>
      <c r="AB721" s="910"/>
      <c r="AC721" s="910"/>
      <c r="AD721" s="910"/>
      <c r="AE721" s="910"/>
      <c r="AF721" s="911"/>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t="s">
        <v>794</v>
      </c>
      <c r="O722" s="910"/>
      <c r="P722" s="910"/>
      <c r="Q722" s="910"/>
      <c r="R722" s="910"/>
      <c r="S722" s="910"/>
      <c r="T722" s="910"/>
      <c r="U722" s="910"/>
      <c r="V722" s="910"/>
      <c r="W722" s="910"/>
      <c r="X722" s="910"/>
      <c r="Y722" s="910"/>
      <c r="Z722" s="910"/>
      <c r="AA722" s="910"/>
      <c r="AB722" s="910"/>
      <c r="AC722" s="910"/>
      <c r="AD722" s="910"/>
      <c r="AE722" s="910"/>
      <c r="AF722" s="911"/>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t="s">
        <v>794</v>
      </c>
      <c r="O723" s="910"/>
      <c r="P723" s="910"/>
      <c r="Q723" s="910"/>
      <c r="R723" s="910"/>
      <c r="S723" s="910"/>
      <c r="T723" s="910"/>
      <c r="U723" s="910"/>
      <c r="V723" s="910"/>
      <c r="W723" s="910"/>
      <c r="X723" s="910"/>
      <c r="Y723" s="910"/>
      <c r="Z723" s="910"/>
      <c r="AA723" s="910"/>
      <c r="AB723" s="910"/>
      <c r="AC723" s="910"/>
      <c r="AD723" s="910"/>
      <c r="AE723" s="910"/>
      <c r="AF723" s="911"/>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t="s">
        <v>794</v>
      </c>
      <c r="O724" s="910"/>
      <c r="P724" s="910"/>
      <c r="Q724" s="910"/>
      <c r="R724" s="910"/>
      <c r="S724" s="910"/>
      <c r="T724" s="910"/>
      <c r="U724" s="910"/>
      <c r="V724" s="910"/>
      <c r="W724" s="910"/>
      <c r="X724" s="910"/>
      <c r="Y724" s="910"/>
      <c r="Z724" s="910"/>
      <c r="AA724" s="910"/>
      <c r="AB724" s="910"/>
      <c r="AC724" s="910"/>
      <c r="AD724" s="910"/>
      <c r="AE724" s="910"/>
      <c r="AF724" s="911"/>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t="s">
        <v>794</v>
      </c>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142.5" customHeight="1" x14ac:dyDescent="0.15">
      <c r="A726" s="618" t="s">
        <v>48</v>
      </c>
      <c r="B726" s="619"/>
      <c r="C726" s="440" t="s">
        <v>53</v>
      </c>
      <c r="D726" s="578"/>
      <c r="E726" s="578"/>
      <c r="F726" s="579"/>
      <c r="G726" s="794" t="s">
        <v>783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79.5" customHeight="1" thickBot="1" x14ac:dyDescent="0.2">
      <c r="A727" s="620"/>
      <c r="B727" s="621"/>
      <c r="C727" s="695" t="s">
        <v>57</v>
      </c>
      <c r="D727" s="696"/>
      <c r="E727" s="696"/>
      <c r="F727" s="697"/>
      <c r="G727" s="792" t="s">
        <v>764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787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79.5" customHeight="1" thickBot="1" x14ac:dyDescent="0.2">
      <c r="A731" s="615" t="s">
        <v>138</v>
      </c>
      <c r="B731" s="616"/>
      <c r="C731" s="616"/>
      <c r="D731" s="616"/>
      <c r="E731" s="617"/>
      <c r="F731" s="680" t="s">
        <v>793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138</v>
      </c>
      <c r="B733" s="616"/>
      <c r="C733" s="616"/>
      <c r="D733" s="616"/>
      <c r="E733" s="617"/>
      <c r="F733" s="763" t="s">
        <v>796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t="s">
        <v>794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747</v>
      </c>
      <c r="F737" s="106"/>
      <c r="G737" s="106"/>
      <c r="H737" s="106"/>
      <c r="I737" s="106"/>
      <c r="J737" s="106"/>
      <c r="K737" s="106"/>
      <c r="L737" s="106"/>
      <c r="M737" s="106"/>
      <c r="N737" s="106"/>
      <c r="O737" s="106"/>
      <c r="P737" s="107"/>
      <c r="Q737" s="105" t="s">
        <v>794</v>
      </c>
      <c r="R737" s="106"/>
      <c r="S737" s="106"/>
      <c r="T737" s="106"/>
      <c r="U737" s="106"/>
      <c r="V737" s="106"/>
      <c r="W737" s="106"/>
      <c r="X737" s="106"/>
      <c r="Y737" s="106"/>
      <c r="Z737" s="106"/>
      <c r="AA737" s="106"/>
      <c r="AB737" s="107"/>
      <c r="AC737" s="105" t="s">
        <v>794</v>
      </c>
      <c r="AD737" s="106"/>
      <c r="AE737" s="106"/>
      <c r="AF737" s="106"/>
      <c r="AG737" s="106"/>
      <c r="AH737" s="106"/>
      <c r="AI737" s="106"/>
      <c r="AJ737" s="106"/>
      <c r="AK737" s="106"/>
      <c r="AL737" s="106"/>
      <c r="AM737" s="106"/>
      <c r="AN737" s="107"/>
      <c r="AO737" s="105" t="s">
        <v>794</v>
      </c>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748</v>
      </c>
      <c r="F738" s="106"/>
      <c r="G738" s="106"/>
      <c r="H738" s="106"/>
      <c r="I738" s="106"/>
      <c r="J738" s="106"/>
      <c r="K738" s="106"/>
      <c r="L738" s="106"/>
      <c r="M738" s="106"/>
      <c r="N738" s="106"/>
      <c r="O738" s="106"/>
      <c r="P738" s="107"/>
      <c r="Q738" s="105" t="s">
        <v>794</v>
      </c>
      <c r="R738" s="106"/>
      <c r="S738" s="106"/>
      <c r="T738" s="106"/>
      <c r="U738" s="106"/>
      <c r="V738" s="106"/>
      <c r="W738" s="106"/>
      <c r="X738" s="106"/>
      <c r="Y738" s="106"/>
      <c r="Z738" s="106"/>
      <c r="AA738" s="106"/>
      <c r="AB738" s="107"/>
      <c r="AC738" s="105" t="s">
        <v>794</v>
      </c>
      <c r="AD738" s="106"/>
      <c r="AE738" s="106"/>
      <c r="AF738" s="106"/>
      <c r="AG738" s="106"/>
      <c r="AH738" s="106"/>
      <c r="AI738" s="106"/>
      <c r="AJ738" s="106"/>
      <c r="AK738" s="106"/>
      <c r="AL738" s="106"/>
      <c r="AM738" s="106"/>
      <c r="AN738" s="107"/>
      <c r="AO738" s="105" t="s">
        <v>794</v>
      </c>
      <c r="AP738" s="106"/>
      <c r="AQ738" s="106"/>
      <c r="AR738" s="106"/>
      <c r="AS738" s="106"/>
      <c r="AT738" s="106"/>
      <c r="AU738" s="106"/>
      <c r="AV738" s="106"/>
      <c r="AW738" s="106"/>
      <c r="AX738" s="108"/>
    </row>
    <row r="739" spans="1:51" ht="24.75" customHeight="1" x14ac:dyDescent="0.15">
      <c r="A739" s="109" t="s">
        <v>396</v>
      </c>
      <c r="B739" s="109"/>
      <c r="C739" s="109"/>
      <c r="D739" s="109"/>
      <c r="E739" s="105" t="s">
        <v>749</v>
      </c>
      <c r="F739" s="106"/>
      <c r="G739" s="106"/>
      <c r="H739" s="106"/>
      <c r="I739" s="106"/>
      <c r="J739" s="106"/>
      <c r="K739" s="106"/>
      <c r="L739" s="106"/>
      <c r="M739" s="106"/>
      <c r="N739" s="106"/>
      <c r="O739" s="106"/>
      <c r="P739" s="107"/>
      <c r="Q739" s="105" t="s">
        <v>794</v>
      </c>
      <c r="R739" s="106"/>
      <c r="S739" s="106"/>
      <c r="T739" s="106"/>
      <c r="U739" s="106"/>
      <c r="V739" s="106"/>
      <c r="W739" s="106"/>
      <c r="X739" s="106"/>
      <c r="Y739" s="106"/>
      <c r="Z739" s="106"/>
      <c r="AA739" s="106"/>
      <c r="AB739" s="107"/>
      <c r="AC739" s="105" t="s">
        <v>794</v>
      </c>
      <c r="AD739" s="106"/>
      <c r="AE739" s="106"/>
      <c r="AF739" s="106"/>
      <c r="AG739" s="106"/>
      <c r="AH739" s="106"/>
      <c r="AI739" s="106"/>
      <c r="AJ739" s="106"/>
      <c r="AK739" s="106"/>
      <c r="AL739" s="106"/>
      <c r="AM739" s="106"/>
      <c r="AN739" s="107"/>
      <c r="AO739" s="105" t="s">
        <v>794</v>
      </c>
      <c r="AP739" s="106"/>
      <c r="AQ739" s="106"/>
      <c r="AR739" s="106"/>
      <c r="AS739" s="106"/>
      <c r="AT739" s="106"/>
      <c r="AU739" s="106"/>
      <c r="AV739" s="106"/>
      <c r="AW739" s="106"/>
      <c r="AX739" s="108"/>
    </row>
    <row r="740" spans="1:51" ht="24.75" customHeight="1" x14ac:dyDescent="0.15">
      <c r="A740" s="109" t="s">
        <v>395</v>
      </c>
      <c r="B740" s="109"/>
      <c r="C740" s="109"/>
      <c r="D740" s="109"/>
      <c r="E740" s="105" t="s">
        <v>750</v>
      </c>
      <c r="F740" s="106"/>
      <c r="G740" s="106"/>
      <c r="H740" s="106"/>
      <c r="I740" s="106"/>
      <c r="J740" s="106"/>
      <c r="K740" s="106"/>
      <c r="L740" s="106"/>
      <c r="M740" s="106"/>
      <c r="N740" s="106"/>
      <c r="O740" s="106"/>
      <c r="P740" s="107"/>
      <c r="Q740" s="105" t="s">
        <v>794</v>
      </c>
      <c r="R740" s="106"/>
      <c r="S740" s="106"/>
      <c r="T740" s="106"/>
      <c r="U740" s="106"/>
      <c r="V740" s="106"/>
      <c r="W740" s="106"/>
      <c r="X740" s="106"/>
      <c r="Y740" s="106"/>
      <c r="Z740" s="106"/>
      <c r="AA740" s="106"/>
      <c r="AB740" s="107"/>
      <c r="AC740" s="105" t="s">
        <v>794</v>
      </c>
      <c r="AD740" s="106"/>
      <c r="AE740" s="106"/>
      <c r="AF740" s="106"/>
      <c r="AG740" s="106"/>
      <c r="AH740" s="106"/>
      <c r="AI740" s="106"/>
      <c r="AJ740" s="106"/>
      <c r="AK740" s="106"/>
      <c r="AL740" s="106"/>
      <c r="AM740" s="106"/>
      <c r="AN740" s="107"/>
      <c r="AO740" s="105" t="s">
        <v>794</v>
      </c>
      <c r="AP740" s="106"/>
      <c r="AQ740" s="106"/>
      <c r="AR740" s="106"/>
      <c r="AS740" s="106"/>
      <c r="AT740" s="106"/>
      <c r="AU740" s="106"/>
      <c r="AV740" s="106"/>
      <c r="AW740" s="106"/>
      <c r="AX740" s="108"/>
    </row>
    <row r="741" spans="1:51" ht="24.75" customHeight="1" x14ac:dyDescent="0.15">
      <c r="A741" s="109" t="s">
        <v>394</v>
      </c>
      <c r="B741" s="109"/>
      <c r="C741" s="109"/>
      <c r="D741" s="109"/>
      <c r="E741" s="105" t="s">
        <v>750</v>
      </c>
      <c r="F741" s="106"/>
      <c r="G741" s="106"/>
      <c r="H741" s="106"/>
      <c r="I741" s="106"/>
      <c r="J741" s="106"/>
      <c r="K741" s="106"/>
      <c r="L741" s="106"/>
      <c r="M741" s="106"/>
      <c r="N741" s="106"/>
      <c r="O741" s="106"/>
      <c r="P741" s="107"/>
      <c r="Q741" s="105" t="s">
        <v>794</v>
      </c>
      <c r="R741" s="106"/>
      <c r="S741" s="106"/>
      <c r="T741" s="106"/>
      <c r="U741" s="106"/>
      <c r="V741" s="106"/>
      <c r="W741" s="106"/>
      <c r="X741" s="106"/>
      <c r="Y741" s="106"/>
      <c r="Z741" s="106"/>
      <c r="AA741" s="106"/>
      <c r="AB741" s="107"/>
      <c r="AC741" s="105" t="s">
        <v>794</v>
      </c>
      <c r="AD741" s="106"/>
      <c r="AE741" s="106"/>
      <c r="AF741" s="106"/>
      <c r="AG741" s="106"/>
      <c r="AH741" s="106"/>
      <c r="AI741" s="106"/>
      <c r="AJ741" s="106"/>
      <c r="AK741" s="106"/>
      <c r="AL741" s="106"/>
      <c r="AM741" s="106"/>
      <c r="AN741" s="107"/>
      <c r="AO741" s="105" t="s">
        <v>794</v>
      </c>
      <c r="AP741" s="106"/>
      <c r="AQ741" s="106"/>
      <c r="AR741" s="106"/>
      <c r="AS741" s="106"/>
      <c r="AT741" s="106"/>
      <c r="AU741" s="106"/>
      <c r="AV741" s="106"/>
      <c r="AW741" s="106"/>
      <c r="AX741" s="108"/>
    </row>
    <row r="742" spans="1:51" ht="24.75" customHeight="1" x14ac:dyDescent="0.15">
      <c r="A742" s="109" t="s">
        <v>393</v>
      </c>
      <c r="B742" s="109"/>
      <c r="C742" s="109"/>
      <c r="D742" s="109"/>
      <c r="E742" s="105" t="s">
        <v>751</v>
      </c>
      <c r="F742" s="106"/>
      <c r="G742" s="106"/>
      <c r="H742" s="106"/>
      <c r="I742" s="106"/>
      <c r="J742" s="106"/>
      <c r="K742" s="106"/>
      <c r="L742" s="106"/>
      <c r="M742" s="106"/>
      <c r="N742" s="106"/>
      <c r="O742" s="106"/>
      <c r="P742" s="107"/>
      <c r="Q742" s="105" t="s">
        <v>794</v>
      </c>
      <c r="R742" s="106"/>
      <c r="S742" s="106"/>
      <c r="T742" s="106"/>
      <c r="U742" s="106"/>
      <c r="V742" s="106"/>
      <c r="W742" s="106"/>
      <c r="X742" s="106"/>
      <c r="Y742" s="106"/>
      <c r="Z742" s="106"/>
      <c r="AA742" s="106"/>
      <c r="AB742" s="107"/>
      <c r="AC742" s="105" t="s">
        <v>794</v>
      </c>
      <c r="AD742" s="106"/>
      <c r="AE742" s="106"/>
      <c r="AF742" s="106"/>
      <c r="AG742" s="106"/>
      <c r="AH742" s="106"/>
      <c r="AI742" s="106"/>
      <c r="AJ742" s="106"/>
      <c r="AK742" s="106"/>
      <c r="AL742" s="106"/>
      <c r="AM742" s="106"/>
      <c r="AN742" s="107"/>
      <c r="AO742" s="105" t="s">
        <v>794</v>
      </c>
      <c r="AP742" s="106"/>
      <c r="AQ742" s="106"/>
      <c r="AR742" s="106"/>
      <c r="AS742" s="106"/>
      <c r="AT742" s="106"/>
      <c r="AU742" s="106"/>
      <c r="AV742" s="106"/>
      <c r="AW742" s="106"/>
      <c r="AX742" s="108"/>
    </row>
    <row r="743" spans="1:51" ht="24.75" customHeight="1" x14ac:dyDescent="0.15">
      <c r="A743" s="109" t="s">
        <v>392</v>
      </c>
      <c r="B743" s="109"/>
      <c r="C743" s="109"/>
      <c r="D743" s="109"/>
      <c r="E743" s="105" t="s">
        <v>751</v>
      </c>
      <c r="F743" s="106"/>
      <c r="G743" s="106"/>
      <c r="H743" s="106"/>
      <c r="I743" s="106"/>
      <c r="J743" s="106"/>
      <c r="K743" s="106"/>
      <c r="L743" s="106"/>
      <c r="M743" s="106"/>
      <c r="N743" s="106"/>
      <c r="O743" s="106"/>
      <c r="P743" s="107"/>
      <c r="Q743" s="105" t="s">
        <v>794</v>
      </c>
      <c r="R743" s="106"/>
      <c r="S743" s="106"/>
      <c r="T743" s="106"/>
      <c r="U743" s="106"/>
      <c r="V743" s="106"/>
      <c r="W743" s="106"/>
      <c r="X743" s="106"/>
      <c r="Y743" s="106"/>
      <c r="Z743" s="106"/>
      <c r="AA743" s="106"/>
      <c r="AB743" s="107"/>
      <c r="AC743" s="105" t="s">
        <v>794</v>
      </c>
      <c r="AD743" s="106"/>
      <c r="AE743" s="106"/>
      <c r="AF743" s="106"/>
      <c r="AG743" s="106"/>
      <c r="AH743" s="106"/>
      <c r="AI743" s="106"/>
      <c r="AJ743" s="106"/>
      <c r="AK743" s="106"/>
      <c r="AL743" s="106"/>
      <c r="AM743" s="106"/>
      <c r="AN743" s="107"/>
      <c r="AO743" s="105" t="s">
        <v>794</v>
      </c>
      <c r="AP743" s="106"/>
      <c r="AQ743" s="106"/>
      <c r="AR743" s="106"/>
      <c r="AS743" s="106"/>
      <c r="AT743" s="106"/>
      <c r="AU743" s="106"/>
      <c r="AV743" s="106"/>
      <c r="AW743" s="106"/>
      <c r="AX743" s="108"/>
    </row>
    <row r="744" spans="1:51" ht="24.75" customHeight="1" x14ac:dyDescent="0.15">
      <c r="A744" s="109" t="s">
        <v>391</v>
      </c>
      <c r="B744" s="109"/>
      <c r="C744" s="109"/>
      <c r="D744" s="109"/>
      <c r="E744" s="105" t="s">
        <v>751</v>
      </c>
      <c r="F744" s="106"/>
      <c r="G744" s="106"/>
      <c r="H744" s="106"/>
      <c r="I744" s="106"/>
      <c r="J744" s="106"/>
      <c r="K744" s="106"/>
      <c r="L744" s="106"/>
      <c r="M744" s="106"/>
      <c r="N744" s="106"/>
      <c r="O744" s="106"/>
      <c r="P744" s="107"/>
      <c r="Q744" s="105" t="s">
        <v>794</v>
      </c>
      <c r="R744" s="106"/>
      <c r="S744" s="106"/>
      <c r="T744" s="106"/>
      <c r="U744" s="106"/>
      <c r="V744" s="106"/>
      <c r="W744" s="106"/>
      <c r="X744" s="106"/>
      <c r="Y744" s="106"/>
      <c r="Z744" s="106"/>
      <c r="AA744" s="106"/>
      <c r="AB744" s="107"/>
      <c r="AC744" s="105" t="s">
        <v>794</v>
      </c>
      <c r="AD744" s="106"/>
      <c r="AE744" s="106"/>
      <c r="AF744" s="106"/>
      <c r="AG744" s="106"/>
      <c r="AH744" s="106"/>
      <c r="AI744" s="106"/>
      <c r="AJ744" s="106"/>
      <c r="AK744" s="106"/>
      <c r="AL744" s="106"/>
      <c r="AM744" s="106"/>
      <c r="AN744" s="107"/>
      <c r="AO744" s="105" t="s">
        <v>794</v>
      </c>
      <c r="AP744" s="106"/>
      <c r="AQ744" s="106"/>
      <c r="AR744" s="106"/>
      <c r="AS744" s="106"/>
      <c r="AT744" s="106"/>
      <c r="AU744" s="106"/>
      <c r="AV744" s="106"/>
      <c r="AW744" s="106"/>
      <c r="AX744" s="108"/>
    </row>
    <row r="745" spans="1:51" ht="24.75" customHeight="1" x14ac:dyDescent="0.15">
      <c r="A745" s="109" t="s">
        <v>390</v>
      </c>
      <c r="B745" s="109"/>
      <c r="C745" s="109"/>
      <c r="D745" s="109"/>
      <c r="E745" s="114" t="s">
        <v>751</v>
      </c>
      <c r="F745" s="115"/>
      <c r="G745" s="115"/>
      <c r="H745" s="115"/>
      <c r="I745" s="115"/>
      <c r="J745" s="115"/>
      <c r="K745" s="115"/>
      <c r="L745" s="115"/>
      <c r="M745" s="115"/>
      <c r="N745" s="115"/>
      <c r="O745" s="115"/>
      <c r="P745" s="116"/>
      <c r="Q745" s="114" t="s">
        <v>794</v>
      </c>
      <c r="R745" s="115"/>
      <c r="S745" s="115"/>
      <c r="T745" s="115"/>
      <c r="U745" s="115"/>
      <c r="V745" s="115"/>
      <c r="W745" s="115"/>
      <c r="X745" s="115"/>
      <c r="Y745" s="115"/>
      <c r="Z745" s="115"/>
      <c r="AA745" s="115"/>
      <c r="AB745" s="116"/>
      <c r="AC745" s="114" t="s">
        <v>794</v>
      </c>
      <c r="AD745" s="115"/>
      <c r="AE745" s="115"/>
      <c r="AF745" s="115"/>
      <c r="AG745" s="115"/>
      <c r="AH745" s="115"/>
      <c r="AI745" s="115"/>
      <c r="AJ745" s="115"/>
      <c r="AK745" s="115"/>
      <c r="AL745" s="115"/>
      <c r="AM745" s="115"/>
      <c r="AN745" s="116"/>
      <c r="AO745" s="105" t="s">
        <v>794</v>
      </c>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360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794</v>
      </c>
      <c r="H789" s="447"/>
      <c r="I789" s="447"/>
      <c r="J789" s="447"/>
      <c r="K789" s="448"/>
      <c r="L789" s="449" t="s">
        <v>794</v>
      </c>
      <c r="M789" s="450"/>
      <c r="N789" s="450"/>
      <c r="O789" s="450"/>
      <c r="P789" s="450"/>
      <c r="Q789" s="450"/>
      <c r="R789" s="450"/>
      <c r="S789" s="450"/>
      <c r="T789" s="450"/>
      <c r="U789" s="450"/>
      <c r="V789" s="450"/>
      <c r="W789" s="450"/>
      <c r="X789" s="451"/>
      <c r="Y789" s="452" t="s">
        <v>794</v>
      </c>
      <c r="Z789" s="453"/>
      <c r="AA789" s="453"/>
      <c r="AB789" s="554"/>
      <c r="AC789" s="446" t="s">
        <v>794</v>
      </c>
      <c r="AD789" s="447"/>
      <c r="AE789" s="447"/>
      <c r="AF789" s="447"/>
      <c r="AG789" s="448"/>
      <c r="AH789" s="449" t="s">
        <v>794</v>
      </c>
      <c r="AI789" s="450"/>
      <c r="AJ789" s="450"/>
      <c r="AK789" s="450"/>
      <c r="AL789" s="450"/>
      <c r="AM789" s="450"/>
      <c r="AN789" s="450"/>
      <c r="AO789" s="450"/>
      <c r="AP789" s="450"/>
      <c r="AQ789" s="450"/>
      <c r="AR789" s="450"/>
      <c r="AS789" s="450"/>
      <c r="AT789" s="451"/>
      <c r="AU789" s="452" t="s">
        <v>794</v>
      </c>
      <c r="AV789" s="453"/>
      <c r="AW789" s="453"/>
      <c r="AX789" s="454"/>
    </row>
    <row r="790" spans="1:51" ht="24.75" customHeight="1" x14ac:dyDescent="0.15">
      <c r="A790" s="553"/>
      <c r="B790" s="760"/>
      <c r="C790" s="760"/>
      <c r="D790" s="760"/>
      <c r="E790" s="760"/>
      <c r="F790" s="761"/>
      <c r="G790" s="349" t="s">
        <v>794</v>
      </c>
      <c r="H790" s="350"/>
      <c r="I790" s="350"/>
      <c r="J790" s="350"/>
      <c r="K790" s="351"/>
      <c r="L790" s="399" t="s">
        <v>794</v>
      </c>
      <c r="M790" s="400"/>
      <c r="N790" s="400"/>
      <c r="O790" s="400"/>
      <c r="P790" s="400"/>
      <c r="Q790" s="400"/>
      <c r="R790" s="400"/>
      <c r="S790" s="400"/>
      <c r="T790" s="400"/>
      <c r="U790" s="400"/>
      <c r="V790" s="400"/>
      <c r="W790" s="400"/>
      <c r="X790" s="401"/>
      <c r="Y790" s="396" t="s">
        <v>794</v>
      </c>
      <c r="Z790" s="397"/>
      <c r="AA790" s="397"/>
      <c r="AB790" s="404"/>
      <c r="AC790" s="349" t="s">
        <v>794</v>
      </c>
      <c r="AD790" s="350"/>
      <c r="AE790" s="350"/>
      <c r="AF790" s="350"/>
      <c r="AG790" s="351"/>
      <c r="AH790" s="399" t="s">
        <v>794</v>
      </c>
      <c r="AI790" s="400"/>
      <c r="AJ790" s="400"/>
      <c r="AK790" s="400"/>
      <c r="AL790" s="400"/>
      <c r="AM790" s="400"/>
      <c r="AN790" s="400"/>
      <c r="AO790" s="400"/>
      <c r="AP790" s="400"/>
      <c r="AQ790" s="400"/>
      <c r="AR790" s="400"/>
      <c r="AS790" s="400"/>
      <c r="AT790" s="401"/>
      <c r="AU790" s="396" t="s">
        <v>794</v>
      </c>
      <c r="AV790" s="397"/>
      <c r="AW790" s="397"/>
      <c r="AX790" s="398"/>
    </row>
    <row r="791" spans="1:51" ht="24.75" customHeight="1" x14ac:dyDescent="0.15">
      <c r="A791" s="553"/>
      <c r="B791" s="760"/>
      <c r="C791" s="760"/>
      <c r="D791" s="760"/>
      <c r="E791" s="760"/>
      <c r="F791" s="761"/>
      <c r="G791" s="349" t="s">
        <v>794</v>
      </c>
      <c r="H791" s="350"/>
      <c r="I791" s="350"/>
      <c r="J791" s="350"/>
      <c r="K791" s="351"/>
      <c r="L791" s="399" t="s">
        <v>794</v>
      </c>
      <c r="M791" s="400"/>
      <c r="N791" s="400"/>
      <c r="O791" s="400"/>
      <c r="P791" s="400"/>
      <c r="Q791" s="400"/>
      <c r="R791" s="400"/>
      <c r="S791" s="400"/>
      <c r="T791" s="400"/>
      <c r="U791" s="400"/>
      <c r="V791" s="400"/>
      <c r="W791" s="400"/>
      <c r="X791" s="401"/>
      <c r="Y791" s="396" t="s">
        <v>794</v>
      </c>
      <c r="Z791" s="397"/>
      <c r="AA791" s="397"/>
      <c r="AB791" s="404"/>
      <c r="AC791" s="349" t="s">
        <v>794</v>
      </c>
      <c r="AD791" s="350"/>
      <c r="AE791" s="350"/>
      <c r="AF791" s="350"/>
      <c r="AG791" s="351"/>
      <c r="AH791" s="399" t="s">
        <v>794</v>
      </c>
      <c r="AI791" s="400"/>
      <c r="AJ791" s="400"/>
      <c r="AK791" s="400"/>
      <c r="AL791" s="400"/>
      <c r="AM791" s="400"/>
      <c r="AN791" s="400"/>
      <c r="AO791" s="400"/>
      <c r="AP791" s="400"/>
      <c r="AQ791" s="400"/>
      <c r="AR791" s="400"/>
      <c r="AS791" s="400"/>
      <c r="AT791" s="401"/>
      <c r="AU791" s="396" t="s">
        <v>794</v>
      </c>
      <c r="AV791" s="397"/>
      <c r="AW791" s="397"/>
      <c r="AX791" s="398"/>
    </row>
    <row r="792" spans="1:51" ht="24.75" customHeight="1" x14ac:dyDescent="0.15">
      <c r="A792" s="553"/>
      <c r="B792" s="760"/>
      <c r="C792" s="760"/>
      <c r="D792" s="760"/>
      <c r="E792" s="760"/>
      <c r="F792" s="761"/>
      <c r="G792" s="349" t="s">
        <v>794</v>
      </c>
      <c r="H792" s="350"/>
      <c r="I792" s="350"/>
      <c r="J792" s="350"/>
      <c r="K792" s="351"/>
      <c r="L792" s="399" t="s">
        <v>794</v>
      </c>
      <c r="M792" s="400"/>
      <c r="N792" s="400"/>
      <c r="O792" s="400"/>
      <c r="P792" s="400"/>
      <c r="Q792" s="400"/>
      <c r="R792" s="400"/>
      <c r="S792" s="400"/>
      <c r="T792" s="400"/>
      <c r="U792" s="400"/>
      <c r="V792" s="400"/>
      <c r="W792" s="400"/>
      <c r="X792" s="401"/>
      <c r="Y792" s="396" t="s">
        <v>794</v>
      </c>
      <c r="Z792" s="397"/>
      <c r="AA792" s="397"/>
      <c r="AB792" s="404"/>
      <c r="AC792" s="349" t="s">
        <v>794</v>
      </c>
      <c r="AD792" s="350"/>
      <c r="AE792" s="350"/>
      <c r="AF792" s="350"/>
      <c r="AG792" s="351"/>
      <c r="AH792" s="399" t="s">
        <v>794</v>
      </c>
      <c r="AI792" s="400"/>
      <c r="AJ792" s="400"/>
      <c r="AK792" s="400"/>
      <c r="AL792" s="400"/>
      <c r="AM792" s="400"/>
      <c r="AN792" s="400"/>
      <c r="AO792" s="400"/>
      <c r="AP792" s="400"/>
      <c r="AQ792" s="400"/>
      <c r="AR792" s="400"/>
      <c r="AS792" s="400"/>
      <c r="AT792" s="401"/>
      <c r="AU792" s="396" t="s">
        <v>794</v>
      </c>
      <c r="AV792" s="397"/>
      <c r="AW792" s="397"/>
      <c r="AX792" s="398"/>
    </row>
    <row r="793" spans="1:51" ht="24.75" customHeight="1" x14ac:dyDescent="0.15">
      <c r="A793" s="553"/>
      <c r="B793" s="760"/>
      <c r="C793" s="760"/>
      <c r="D793" s="760"/>
      <c r="E793" s="760"/>
      <c r="F793" s="761"/>
      <c r="G793" s="349" t="s">
        <v>794</v>
      </c>
      <c r="H793" s="350"/>
      <c r="I793" s="350"/>
      <c r="J793" s="350"/>
      <c r="K793" s="351"/>
      <c r="L793" s="399" t="s">
        <v>794</v>
      </c>
      <c r="M793" s="400"/>
      <c r="N793" s="400"/>
      <c r="O793" s="400"/>
      <c r="P793" s="400"/>
      <c r="Q793" s="400"/>
      <c r="R793" s="400"/>
      <c r="S793" s="400"/>
      <c r="T793" s="400"/>
      <c r="U793" s="400"/>
      <c r="V793" s="400"/>
      <c r="W793" s="400"/>
      <c r="X793" s="401"/>
      <c r="Y793" s="396" t="s">
        <v>794</v>
      </c>
      <c r="Z793" s="397"/>
      <c r="AA793" s="397"/>
      <c r="AB793" s="404"/>
      <c r="AC793" s="349" t="s">
        <v>794</v>
      </c>
      <c r="AD793" s="350"/>
      <c r="AE793" s="350"/>
      <c r="AF793" s="350"/>
      <c r="AG793" s="351"/>
      <c r="AH793" s="399" t="s">
        <v>794</v>
      </c>
      <c r="AI793" s="400"/>
      <c r="AJ793" s="400"/>
      <c r="AK793" s="400"/>
      <c r="AL793" s="400"/>
      <c r="AM793" s="400"/>
      <c r="AN793" s="400"/>
      <c r="AO793" s="400"/>
      <c r="AP793" s="400"/>
      <c r="AQ793" s="400"/>
      <c r="AR793" s="400"/>
      <c r="AS793" s="400"/>
      <c r="AT793" s="401"/>
      <c r="AU793" s="396" t="s">
        <v>794</v>
      </c>
      <c r="AV793" s="397"/>
      <c r="AW793" s="397"/>
      <c r="AX793" s="398"/>
    </row>
    <row r="794" spans="1:51" ht="24.75" customHeight="1" x14ac:dyDescent="0.15">
      <c r="A794" s="553"/>
      <c r="B794" s="760"/>
      <c r="C794" s="760"/>
      <c r="D794" s="760"/>
      <c r="E794" s="760"/>
      <c r="F794" s="761"/>
      <c r="G794" s="349" t="s">
        <v>794</v>
      </c>
      <c r="H794" s="350"/>
      <c r="I794" s="350"/>
      <c r="J794" s="350"/>
      <c r="K794" s="351"/>
      <c r="L794" s="399" t="s">
        <v>794</v>
      </c>
      <c r="M794" s="400"/>
      <c r="N794" s="400"/>
      <c r="O794" s="400"/>
      <c r="P794" s="400"/>
      <c r="Q794" s="400"/>
      <c r="R794" s="400"/>
      <c r="S794" s="400"/>
      <c r="T794" s="400"/>
      <c r="U794" s="400"/>
      <c r="V794" s="400"/>
      <c r="W794" s="400"/>
      <c r="X794" s="401"/>
      <c r="Y794" s="396" t="s">
        <v>794</v>
      </c>
      <c r="Z794" s="397"/>
      <c r="AA794" s="397"/>
      <c r="AB794" s="404"/>
      <c r="AC794" s="349" t="s">
        <v>794</v>
      </c>
      <c r="AD794" s="350"/>
      <c r="AE794" s="350"/>
      <c r="AF794" s="350"/>
      <c r="AG794" s="351"/>
      <c r="AH794" s="399" t="s">
        <v>794</v>
      </c>
      <c r="AI794" s="400"/>
      <c r="AJ794" s="400"/>
      <c r="AK794" s="400"/>
      <c r="AL794" s="400"/>
      <c r="AM794" s="400"/>
      <c r="AN794" s="400"/>
      <c r="AO794" s="400"/>
      <c r="AP794" s="400"/>
      <c r="AQ794" s="400"/>
      <c r="AR794" s="400"/>
      <c r="AS794" s="400"/>
      <c r="AT794" s="401"/>
      <c r="AU794" s="396" t="s">
        <v>794</v>
      </c>
      <c r="AV794" s="397"/>
      <c r="AW794" s="397"/>
      <c r="AX794" s="398"/>
    </row>
    <row r="795" spans="1:51" ht="24.75" customHeight="1" x14ac:dyDescent="0.15">
      <c r="A795" s="553"/>
      <c r="B795" s="760"/>
      <c r="C795" s="760"/>
      <c r="D795" s="760"/>
      <c r="E795" s="760"/>
      <c r="F795" s="761"/>
      <c r="G795" s="349" t="s">
        <v>794</v>
      </c>
      <c r="H795" s="350"/>
      <c r="I795" s="350"/>
      <c r="J795" s="350"/>
      <c r="K795" s="351"/>
      <c r="L795" s="399" t="s">
        <v>794</v>
      </c>
      <c r="M795" s="400"/>
      <c r="N795" s="400"/>
      <c r="O795" s="400"/>
      <c r="P795" s="400"/>
      <c r="Q795" s="400"/>
      <c r="R795" s="400"/>
      <c r="S795" s="400"/>
      <c r="T795" s="400"/>
      <c r="U795" s="400"/>
      <c r="V795" s="400"/>
      <c r="W795" s="400"/>
      <c r="X795" s="401"/>
      <c r="Y795" s="396" t="s">
        <v>794</v>
      </c>
      <c r="Z795" s="397"/>
      <c r="AA795" s="397"/>
      <c r="AB795" s="404"/>
      <c r="AC795" s="349" t="s">
        <v>794</v>
      </c>
      <c r="AD795" s="350"/>
      <c r="AE795" s="350"/>
      <c r="AF795" s="350"/>
      <c r="AG795" s="351"/>
      <c r="AH795" s="399" t="s">
        <v>794</v>
      </c>
      <c r="AI795" s="400"/>
      <c r="AJ795" s="400"/>
      <c r="AK795" s="400"/>
      <c r="AL795" s="400"/>
      <c r="AM795" s="400"/>
      <c r="AN795" s="400"/>
      <c r="AO795" s="400"/>
      <c r="AP795" s="400"/>
      <c r="AQ795" s="400"/>
      <c r="AR795" s="400"/>
      <c r="AS795" s="400"/>
      <c r="AT795" s="401"/>
      <c r="AU795" s="396" t="s">
        <v>794</v>
      </c>
      <c r="AV795" s="397"/>
      <c r="AW795" s="397"/>
      <c r="AX795" s="398"/>
    </row>
    <row r="796" spans="1:51" ht="24.75" customHeight="1" x14ac:dyDescent="0.15">
      <c r="A796" s="553"/>
      <c r="B796" s="760"/>
      <c r="C796" s="760"/>
      <c r="D796" s="760"/>
      <c r="E796" s="760"/>
      <c r="F796" s="761"/>
      <c r="G796" s="349" t="s">
        <v>794</v>
      </c>
      <c r="H796" s="350"/>
      <c r="I796" s="350"/>
      <c r="J796" s="350"/>
      <c r="K796" s="351"/>
      <c r="L796" s="399" t="s">
        <v>794</v>
      </c>
      <c r="M796" s="400"/>
      <c r="N796" s="400"/>
      <c r="O796" s="400"/>
      <c r="P796" s="400"/>
      <c r="Q796" s="400"/>
      <c r="R796" s="400"/>
      <c r="S796" s="400"/>
      <c r="T796" s="400"/>
      <c r="U796" s="400"/>
      <c r="V796" s="400"/>
      <c r="W796" s="400"/>
      <c r="X796" s="401"/>
      <c r="Y796" s="396" t="s">
        <v>794</v>
      </c>
      <c r="Z796" s="397"/>
      <c r="AA796" s="397"/>
      <c r="AB796" s="404"/>
      <c r="AC796" s="349" t="s">
        <v>794</v>
      </c>
      <c r="AD796" s="350"/>
      <c r="AE796" s="350"/>
      <c r="AF796" s="350"/>
      <c r="AG796" s="351"/>
      <c r="AH796" s="399" t="s">
        <v>794</v>
      </c>
      <c r="AI796" s="400"/>
      <c r="AJ796" s="400"/>
      <c r="AK796" s="400"/>
      <c r="AL796" s="400"/>
      <c r="AM796" s="400"/>
      <c r="AN796" s="400"/>
      <c r="AO796" s="400"/>
      <c r="AP796" s="400"/>
      <c r="AQ796" s="400"/>
      <c r="AR796" s="400"/>
      <c r="AS796" s="400"/>
      <c r="AT796" s="401"/>
      <c r="AU796" s="396" t="s">
        <v>794</v>
      </c>
      <c r="AV796" s="397"/>
      <c r="AW796" s="397"/>
      <c r="AX796" s="398"/>
    </row>
    <row r="797" spans="1:51" ht="24.75" customHeight="1" x14ac:dyDescent="0.15">
      <c r="A797" s="553"/>
      <c r="B797" s="760"/>
      <c r="C797" s="760"/>
      <c r="D797" s="760"/>
      <c r="E797" s="760"/>
      <c r="F797" s="761"/>
      <c r="G797" s="349" t="s">
        <v>794</v>
      </c>
      <c r="H797" s="350"/>
      <c r="I797" s="350"/>
      <c r="J797" s="350"/>
      <c r="K797" s="351"/>
      <c r="L797" s="399" t="s">
        <v>794</v>
      </c>
      <c r="M797" s="400"/>
      <c r="N797" s="400"/>
      <c r="O797" s="400"/>
      <c r="P797" s="400"/>
      <c r="Q797" s="400"/>
      <c r="R797" s="400"/>
      <c r="S797" s="400"/>
      <c r="T797" s="400"/>
      <c r="U797" s="400"/>
      <c r="V797" s="400"/>
      <c r="W797" s="400"/>
      <c r="X797" s="401"/>
      <c r="Y797" s="396" t="s">
        <v>794</v>
      </c>
      <c r="Z797" s="397"/>
      <c r="AA797" s="397"/>
      <c r="AB797" s="404"/>
      <c r="AC797" s="349" t="s">
        <v>794</v>
      </c>
      <c r="AD797" s="350"/>
      <c r="AE797" s="350"/>
      <c r="AF797" s="350"/>
      <c r="AG797" s="351"/>
      <c r="AH797" s="399" t="s">
        <v>794</v>
      </c>
      <c r="AI797" s="400"/>
      <c r="AJ797" s="400"/>
      <c r="AK797" s="400"/>
      <c r="AL797" s="400"/>
      <c r="AM797" s="400"/>
      <c r="AN797" s="400"/>
      <c r="AO797" s="400"/>
      <c r="AP797" s="400"/>
      <c r="AQ797" s="400"/>
      <c r="AR797" s="400"/>
      <c r="AS797" s="400"/>
      <c r="AT797" s="401"/>
      <c r="AU797" s="396" t="s">
        <v>794</v>
      </c>
      <c r="AV797" s="397"/>
      <c r="AW797" s="397"/>
      <c r="AX797" s="398"/>
    </row>
    <row r="798" spans="1:51" ht="24.75" customHeight="1" x14ac:dyDescent="0.15">
      <c r="A798" s="553"/>
      <c r="B798" s="760"/>
      <c r="C798" s="760"/>
      <c r="D798" s="760"/>
      <c r="E798" s="760"/>
      <c r="F798" s="761"/>
      <c r="G798" s="349" t="s">
        <v>794</v>
      </c>
      <c r="H798" s="350"/>
      <c r="I798" s="350"/>
      <c r="J798" s="350"/>
      <c r="K798" s="351"/>
      <c r="L798" s="399" t="s">
        <v>794</v>
      </c>
      <c r="M798" s="400"/>
      <c r="N798" s="400"/>
      <c r="O798" s="400"/>
      <c r="P798" s="400"/>
      <c r="Q798" s="400"/>
      <c r="R798" s="400"/>
      <c r="S798" s="400"/>
      <c r="T798" s="400"/>
      <c r="U798" s="400"/>
      <c r="V798" s="400"/>
      <c r="W798" s="400"/>
      <c r="X798" s="401"/>
      <c r="Y798" s="396" t="s">
        <v>794</v>
      </c>
      <c r="Z798" s="397"/>
      <c r="AA798" s="397"/>
      <c r="AB798" s="404"/>
      <c r="AC798" s="349" t="s">
        <v>794</v>
      </c>
      <c r="AD798" s="350"/>
      <c r="AE798" s="350"/>
      <c r="AF798" s="350"/>
      <c r="AG798" s="351"/>
      <c r="AH798" s="399" t="s">
        <v>794</v>
      </c>
      <c r="AI798" s="400"/>
      <c r="AJ798" s="400"/>
      <c r="AK798" s="400"/>
      <c r="AL798" s="400"/>
      <c r="AM798" s="400"/>
      <c r="AN798" s="400"/>
      <c r="AO798" s="400"/>
      <c r="AP798" s="400"/>
      <c r="AQ798" s="400"/>
      <c r="AR798" s="400"/>
      <c r="AS798" s="400"/>
      <c r="AT798" s="401"/>
      <c r="AU798" s="396" t="s">
        <v>794</v>
      </c>
      <c r="AV798" s="397"/>
      <c r="AW798" s="397"/>
      <c r="AX798" s="398"/>
    </row>
    <row r="799" spans="1:51" ht="24.75" customHeight="1" x14ac:dyDescent="0.15">
      <c r="A799" s="553"/>
      <c r="B799" s="760"/>
      <c r="C799" s="760"/>
      <c r="D799" s="760"/>
      <c r="E799" s="760"/>
      <c r="F799" s="761"/>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4"/>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4"/>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4"/>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4"/>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4"/>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4"/>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4"/>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4"/>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4"/>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4"/>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4"/>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4"/>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4"/>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4"/>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4"/>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4"/>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4"/>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4"/>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4"/>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4"/>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4"/>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4"/>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4"/>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4"/>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4"/>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4"/>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4"/>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3">
        <v>1</v>
      </c>
      <c r="B845" s="403">
        <v>1</v>
      </c>
      <c r="C845" s="422" t="s">
        <v>766</v>
      </c>
      <c r="D845" s="417"/>
      <c r="E845" s="417"/>
      <c r="F845" s="417"/>
      <c r="G845" s="417"/>
      <c r="H845" s="417"/>
      <c r="I845" s="417"/>
      <c r="J845" s="418" t="s">
        <v>794</v>
      </c>
      <c r="K845" s="419"/>
      <c r="L845" s="419"/>
      <c r="M845" s="419"/>
      <c r="N845" s="419"/>
      <c r="O845" s="419"/>
      <c r="P845" s="317" t="s">
        <v>776</v>
      </c>
      <c r="Q845" s="318"/>
      <c r="R845" s="318"/>
      <c r="S845" s="318"/>
      <c r="T845" s="318"/>
      <c r="U845" s="318"/>
      <c r="V845" s="318"/>
      <c r="W845" s="318"/>
      <c r="X845" s="318"/>
      <c r="Y845" s="319">
        <v>9.9000000000000008E-3</v>
      </c>
      <c r="Z845" s="320"/>
      <c r="AA845" s="320"/>
      <c r="AB845" s="321"/>
      <c r="AC845" s="323"/>
      <c r="AD845" s="324"/>
      <c r="AE845" s="324"/>
      <c r="AF845" s="324"/>
      <c r="AG845" s="324"/>
      <c r="AH845" s="420" t="s">
        <v>794</v>
      </c>
      <c r="AI845" s="421"/>
      <c r="AJ845" s="421"/>
      <c r="AK845" s="421"/>
      <c r="AL845" s="327" t="s">
        <v>794</v>
      </c>
      <c r="AM845" s="328"/>
      <c r="AN845" s="328"/>
      <c r="AO845" s="329"/>
      <c r="AP845" s="322" t="s">
        <v>794</v>
      </c>
      <c r="AQ845" s="322"/>
      <c r="AR845" s="322"/>
      <c r="AS845" s="322"/>
      <c r="AT845" s="322"/>
      <c r="AU845" s="322"/>
      <c r="AV845" s="322"/>
      <c r="AW845" s="322"/>
      <c r="AX845" s="322"/>
    </row>
    <row r="846" spans="1:51" ht="30" customHeight="1" x14ac:dyDescent="0.15">
      <c r="A846" s="403">
        <v>2</v>
      </c>
      <c r="B846" s="403">
        <v>1</v>
      </c>
      <c r="C846" s="422" t="s">
        <v>767</v>
      </c>
      <c r="D846" s="417"/>
      <c r="E846" s="417"/>
      <c r="F846" s="417"/>
      <c r="G846" s="417"/>
      <c r="H846" s="417"/>
      <c r="I846" s="417"/>
      <c r="J846" s="418" t="s">
        <v>794</v>
      </c>
      <c r="K846" s="419"/>
      <c r="L846" s="419"/>
      <c r="M846" s="419"/>
      <c r="N846" s="419"/>
      <c r="O846" s="419"/>
      <c r="P846" s="317" t="s">
        <v>776</v>
      </c>
      <c r="Q846" s="318"/>
      <c r="R846" s="318"/>
      <c r="S846" s="318"/>
      <c r="T846" s="318"/>
      <c r="U846" s="318"/>
      <c r="V846" s="318"/>
      <c r="W846" s="318"/>
      <c r="X846" s="318"/>
      <c r="Y846" s="319">
        <v>9.9000000000000008E-3</v>
      </c>
      <c r="Z846" s="320"/>
      <c r="AA846" s="320"/>
      <c r="AB846" s="321"/>
      <c r="AC846" s="323"/>
      <c r="AD846" s="324"/>
      <c r="AE846" s="324"/>
      <c r="AF846" s="324"/>
      <c r="AG846" s="324"/>
      <c r="AH846" s="420" t="s">
        <v>794</v>
      </c>
      <c r="AI846" s="421"/>
      <c r="AJ846" s="421"/>
      <c r="AK846" s="421"/>
      <c r="AL846" s="327" t="s">
        <v>794</v>
      </c>
      <c r="AM846" s="328"/>
      <c r="AN846" s="328"/>
      <c r="AO846" s="329"/>
      <c r="AP846" s="322" t="s">
        <v>794</v>
      </c>
      <c r="AQ846" s="322"/>
      <c r="AR846" s="322"/>
      <c r="AS846" s="322"/>
      <c r="AT846" s="322"/>
      <c r="AU846" s="322"/>
      <c r="AV846" s="322"/>
      <c r="AW846" s="322"/>
      <c r="AX846" s="322"/>
      <c r="AY846">
        <f>COUNTA($C$846)</f>
        <v>1</v>
      </c>
    </row>
    <row r="847" spans="1:51" ht="30" customHeight="1" x14ac:dyDescent="0.15">
      <c r="A847" s="403">
        <v>3</v>
      </c>
      <c r="B847" s="403">
        <v>1</v>
      </c>
      <c r="C847" s="422" t="s">
        <v>768</v>
      </c>
      <c r="D847" s="417"/>
      <c r="E847" s="417"/>
      <c r="F847" s="417"/>
      <c r="G847" s="417"/>
      <c r="H847" s="417"/>
      <c r="I847" s="417"/>
      <c r="J847" s="418" t="s">
        <v>794</v>
      </c>
      <c r="K847" s="419"/>
      <c r="L847" s="419"/>
      <c r="M847" s="419"/>
      <c r="N847" s="419"/>
      <c r="O847" s="419"/>
      <c r="P847" s="317" t="s">
        <v>776</v>
      </c>
      <c r="Q847" s="318"/>
      <c r="R847" s="318"/>
      <c r="S847" s="318"/>
      <c r="T847" s="318"/>
      <c r="U847" s="318"/>
      <c r="V847" s="318"/>
      <c r="W847" s="318"/>
      <c r="X847" s="318"/>
      <c r="Y847" s="319">
        <v>9.9000000000000008E-3</v>
      </c>
      <c r="Z847" s="320"/>
      <c r="AA847" s="320"/>
      <c r="AB847" s="321"/>
      <c r="AC847" s="323"/>
      <c r="AD847" s="324"/>
      <c r="AE847" s="324"/>
      <c r="AF847" s="324"/>
      <c r="AG847" s="324"/>
      <c r="AH847" s="325" t="s">
        <v>794</v>
      </c>
      <c r="AI847" s="326"/>
      <c r="AJ847" s="326"/>
      <c r="AK847" s="326"/>
      <c r="AL847" s="327" t="s">
        <v>794</v>
      </c>
      <c r="AM847" s="328"/>
      <c r="AN847" s="328"/>
      <c r="AO847" s="329"/>
      <c r="AP847" s="322" t="s">
        <v>794</v>
      </c>
      <c r="AQ847" s="322"/>
      <c r="AR847" s="322"/>
      <c r="AS847" s="322"/>
      <c r="AT847" s="322"/>
      <c r="AU847" s="322"/>
      <c r="AV847" s="322"/>
      <c r="AW847" s="322"/>
      <c r="AX847" s="322"/>
      <c r="AY847">
        <f>COUNTA($C$847)</f>
        <v>1</v>
      </c>
    </row>
    <row r="848" spans="1:51" ht="30" customHeight="1" x14ac:dyDescent="0.15">
      <c r="A848" s="403">
        <v>4</v>
      </c>
      <c r="B848" s="403">
        <v>1</v>
      </c>
      <c r="C848" s="422" t="s">
        <v>769</v>
      </c>
      <c r="D848" s="417"/>
      <c r="E848" s="417"/>
      <c r="F848" s="417"/>
      <c r="G848" s="417"/>
      <c r="H848" s="417"/>
      <c r="I848" s="417"/>
      <c r="J848" s="418" t="s">
        <v>794</v>
      </c>
      <c r="K848" s="419"/>
      <c r="L848" s="419"/>
      <c r="M848" s="419"/>
      <c r="N848" s="419"/>
      <c r="O848" s="419"/>
      <c r="P848" s="317" t="s">
        <v>776</v>
      </c>
      <c r="Q848" s="318"/>
      <c r="R848" s="318"/>
      <c r="S848" s="318"/>
      <c r="T848" s="318"/>
      <c r="U848" s="318"/>
      <c r="V848" s="318"/>
      <c r="W848" s="318"/>
      <c r="X848" s="318"/>
      <c r="Y848" s="319">
        <v>9.9000000000000008E-3</v>
      </c>
      <c r="Z848" s="320"/>
      <c r="AA848" s="320"/>
      <c r="AB848" s="321"/>
      <c r="AC848" s="323"/>
      <c r="AD848" s="324"/>
      <c r="AE848" s="324"/>
      <c r="AF848" s="324"/>
      <c r="AG848" s="324"/>
      <c r="AH848" s="325" t="s">
        <v>794</v>
      </c>
      <c r="AI848" s="326"/>
      <c r="AJ848" s="326"/>
      <c r="AK848" s="326"/>
      <c r="AL848" s="327" t="s">
        <v>794</v>
      </c>
      <c r="AM848" s="328"/>
      <c r="AN848" s="328"/>
      <c r="AO848" s="329"/>
      <c r="AP848" s="322" t="s">
        <v>794</v>
      </c>
      <c r="AQ848" s="322"/>
      <c r="AR848" s="322"/>
      <c r="AS848" s="322"/>
      <c r="AT848" s="322"/>
      <c r="AU848" s="322"/>
      <c r="AV848" s="322"/>
      <c r="AW848" s="322"/>
      <c r="AX848" s="322"/>
      <c r="AY848">
        <f>COUNTA($C$848)</f>
        <v>1</v>
      </c>
    </row>
    <row r="849" spans="1:51" ht="30" customHeight="1" x14ac:dyDescent="0.15">
      <c r="A849" s="403">
        <v>5</v>
      </c>
      <c r="B849" s="403">
        <v>1</v>
      </c>
      <c r="C849" s="422" t="s">
        <v>770</v>
      </c>
      <c r="D849" s="417"/>
      <c r="E849" s="417"/>
      <c r="F849" s="417"/>
      <c r="G849" s="417"/>
      <c r="H849" s="417"/>
      <c r="I849" s="417"/>
      <c r="J849" s="418" t="s">
        <v>794</v>
      </c>
      <c r="K849" s="419"/>
      <c r="L849" s="419"/>
      <c r="M849" s="419"/>
      <c r="N849" s="419"/>
      <c r="O849" s="419"/>
      <c r="P849" s="317" t="s">
        <v>776</v>
      </c>
      <c r="Q849" s="318"/>
      <c r="R849" s="318"/>
      <c r="S849" s="318"/>
      <c r="T849" s="318"/>
      <c r="U849" s="318"/>
      <c r="V849" s="318"/>
      <c r="W849" s="318"/>
      <c r="X849" s="318"/>
      <c r="Y849" s="319">
        <v>9.9000000000000008E-3</v>
      </c>
      <c r="Z849" s="320"/>
      <c r="AA849" s="320"/>
      <c r="AB849" s="321"/>
      <c r="AC849" s="323"/>
      <c r="AD849" s="324"/>
      <c r="AE849" s="324"/>
      <c r="AF849" s="324"/>
      <c r="AG849" s="324"/>
      <c r="AH849" s="325" t="s">
        <v>794</v>
      </c>
      <c r="AI849" s="326"/>
      <c r="AJ849" s="326"/>
      <c r="AK849" s="326"/>
      <c r="AL849" s="327" t="s">
        <v>794</v>
      </c>
      <c r="AM849" s="328"/>
      <c r="AN849" s="328"/>
      <c r="AO849" s="329"/>
      <c r="AP849" s="322" t="s">
        <v>794</v>
      </c>
      <c r="AQ849" s="322"/>
      <c r="AR849" s="322"/>
      <c r="AS849" s="322"/>
      <c r="AT849" s="322"/>
      <c r="AU849" s="322"/>
      <c r="AV849" s="322"/>
      <c r="AW849" s="322"/>
      <c r="AX849" s="322"/>
      <c r="AY849">
        <f>COUNTA($C$849)</f>
        <v>1</v>
      </c>
    </row>
    <row r="850" spans="1:51" ht="30" customHeight="1" x14ac:dyDescent="0.15">
      <c r="A850" s="403">
        <v>6</v>
      </c>
      <c r="B850" s="403">
        <v>1</v>
      </c>
      <c r="C850" s="422" t="s">
        <v>771</v>
      </c>
      <c r="D850" s="417"/>
      <c r="E850" s="417"/>
      <c r="F850" s="417"/>
      <c r="G850" s="417"/>
      <c r="H850" s="417"/>
      <c r="I850" s="417"/>
      <c r="J850" s="418" t="s">
        <v>794</v>
      </c>
      <c r="K850" s="419"/>
      <c r="L850" s="419"/>
      <c r="M850" s="419"/>
      <c r="N850" s="419"/>
      <c r="O850" s="419"/>
      <c r="P850" s="317" t="s">
        <v>776</v>
      </c>
      <c r="Q850" s="318"/>
      <c r="R850" s="318"/>
      <c r="S850" s="318"/>
      <c r="T850" s="318"/>
      <c r="U850" s="318"/>
      <c r="V850" s="318"/>
      <c r="W850" s="318"/>
      <c r="X850" s="318"/>
      <c r="Y850" s="319">
        <v>9.9000000000000008E-3</v>
      </c>
      <c r="Z850" s="320"/>
      <c r="AA850" s="320"/>
      <c r="AB850" s="321"/>
      <c r="AC850" s="323"/>
      <c r="AD850" s="324"/>
      <c r="AE850" s="324"/>
      <c r="AF850" s="324"/>
      <c r="AG850" s="324"/>
      <c r="AH850" s="325" t="s">
        <v>794</v>
      </c>
      <c r="AI850" s="326"/>
      <c r="AJ850" s="326"/>
      <c r="AK850" s="326"/>
      <c r="AL850" s="327" t="s">
        <v>794</v>
      </c>
      <c r="AM850" s="328"/>
      <c r="AN850" s="328"/>
      <c r="AO850" s="329"/>
      <c r="AP850" s="322" t="s">
        <v>794</v>
      </c>
      <c r="AQ850" s="322"/>
      <c r="AR850" s="322"/>
      <c r="AS850" s="322"/>
      <c r="AT850" s="322"/>
      <c r="AU850" s="322"/>
      <c r="AV850" s="322"/>
      <c r="AW850" s="322"/>
      <c r="AX850" s="322"/>
      <c r="AY850">
        <f>COUNTA($C$850)</f>
        <v>1</v>
      </c>
    </row>
    <row r="851" spans="1:51" ht="30" customHeight="1" x14ac:dyDescent="0.15">
      <c r="A851" s="403">
        <v>7</v>
      </c>
      <c r="B851" s="403">
        <v>1</v>
      </c>
      <c r="C851" s="422" t="s">
        <v>772</v>
      </c>
      <c r="D851" s="417"/>
      <c r="E851" s="417"/>
      <c r="F851" s="417"/>
      <c r="G851" s="417"/>
      <c r="H851" s="417"/>
      <c r="I851" s="417"/>
      <c r="J851" s="418" t="s">
        <v>794</v>
      </c>
      <c r="K851" s="419"/>
      <c r="L851" s="419"/>
      <c r="M851" s="419"/>
      <c r="N851" s="419"/>
      <c r="O851" s="419"/>
      <c r="P851" s="317" t="s">
        <v>776</v>
      </c>
      <c r="Q851" s="318"/>
      <c r="R851" s="318"/>
      <c r="S851" s="318"/>
      <c r="T851" s="318"/>
      <c r="U851" s="318"/>
      <c r="V851" s="318"/>
      <c r="W851" s="318"/>
      <c r="X851" s="318"/>
      <c r="Y851" s="319">
        <v>9.9000000000000008E-3</v>
      </c>
      <c r="Z851" s="320"/>
      <c r="AA851" s="320"/>
      <c r="AB851" s="321"/>
      <c r="AC851" s="323"/>
      <c r="AD851" s="324"/>
      <c r="AE851" s="324"/>
      <c r="AF851" s="324"/>
      <c r="AG851" s="324"/>
      <c r="AH851" s="325" t="s">
        <v>794</v>
      </c>
      <c r="AI851" s="326"/>
      <c r="AJ851" s="326"/>
      <c r="AK851" s="326"/>
      <c r="AL851" s="327" t="s">
        <v>794</v>
      </c>
      <c r="AM851" s="328"/>
      <c r="AN851" s="328"/>
      <c r="AO851" s="329"/>
      <c r="AP851" s="322" t="s">
        <v>794</v>
      </c>
      <c r="AQ851" s="322"/>
      <c r="AR851" s="322"/>
      <c r="AS851" s="322"/>
      <c r="AT851" s="322"/>
      <c r="AU851" s="322"/>
      <c r="AV851" s="322"/>
      <c r="AW851" s="322"/>
      <c r="AX851" s="322"/>
      <c r="AY851">
        <f>COUNTA($C$851)</f>
        <v>1</v>
      </c>
    </row>
    <row r="852" spans="1:51" ht="30" customHeight="1" x14ac:dyDescent="0.15">
      <c r="A852" s="403">
        <v>8</v>
      </c>
      <c r="B852" s="403">
        <v>1</v>
      </c>
      <c r="C852" s="422" t="s">
        <v>773</v>
      </c>
      <c r="D852" s="417"/>
      <c r="E852" s="417"/>
      <c r="F852" s="417"/>
      <c r="G852" s="417"/>
      <c r="H852" s="417"/>
      <c r="I852" s="417"/>
      <c r="J852" s="418" t="s">
        <v>794</v>
      </c>
      <c r="K852" s="419"/>
      <c r="L852" s="419"/>
      <c r="M852" s="419"/>
      <c r="N852" s="419"/>
      <c r="O852" s="419"/>
      <c r="P852" s="317" t="s">
        <v>776</v>
      </c>
      <c r="Q852" s="318"/>
      <c r="R852" s="318"/>
      <c r="S852" s="318"/>
      <c r="T852" s="318"/>
      <c r="U852" s="318"/>
      <c r="V852" s="318"/>
      <c r="W852" s="318"/>
      <c r="X852" s="318"/>
      <c r="Y852" s="319">
        <v>9.9000000000000008E-3</v>
      </c>
      <c r="Z852" s="320"/>
      <c r="AA852" s="320"/>
      <c r="AB852" s="321"/>
      <c r="AC852" s="323"/>
      <c r="AD852" s="324"/>
      <c r="AE852" s="324"/>
      <c r="AF852" s="324"/>
      <c r="AG852" s="324"/>
      <c r="AH852" s="325" t="s">
        <v>794</v>
      </c>
      <c r="AI852" s="326"/>
      <c r="AJ852" s="326"/>
      <c r="AK852" s="326"/>
      <c r="AL852" s="327" t="s">
        <v>794</v>
      </c>
      <c r="AM852" s="328"/>
      <c r="AN852" s="328"/>
      <c r="AO852" s="329"/>
      <c r="AP852" s="322" t="s">
        <v>794</v>
      </c>
      <c r="AQ852" s="322"/>
      <c r="AR852" s="322"/>
      <c r="AS852" s="322"/>
      <c r="AT852" s="322"/>
      <c r="AU852" s="322"/>
      <c r="AV852" s="322"/>
      <c r="AW852" s="322"/>
      <c r="AX852" s="322"/>
      <c r="AY852">
        <f>COUNTA($C$852)</f>
        <v>1</v>
      </c>
    </row>
    <row r="853" spans="1:51" ht="30" customHeight="1" x14ac:dyDescent="0.15">
      <c r="A853" s="403">
        <v>9</v>
      </c>
      <c r="B853" s="403">
        <v>1</v>
      </c>
      <c r="C853" s="422" t="s">
        <v>774</v>
      </c>
      <c r="D853" s="417"/>
      <c r="E853" s="417"/>
      <c r="F853" s="417"/>
      <c r="G853" s="417"/>
      <c r="H853" s="417"/>
      <c r="I853" s="417"/>
      <c r="J853" s="418" t="s">
        <v>794</v>
      </c>
      <c r="K853" s="419"/>
      <c r="L853" s="419"/>
      <c r="M853" s="419"/>
      <c r="N853" s="419"/>
      <c r="O853" s="419"/>
      <c r="P853" s="317" t="s">
        <v>776</v>
      </c>
      <c r="Q853" s="318"/>
      <c r="R853" s="318"/>
      <c r="S853" s="318"/>
      <c r="T853" s="318"/>
      <c r="U853" s="318"/>
      <c r="V853" s="318"/>
      <c r="W853" s="318"/>
      <c r="X853" s="318"/>
      <c r="Y853" s="319">
        <v>9.9000000000000008E-3</v>
      </c>
      <c r="Z853" s="320"/>
      <c r="AA853" s="320"/>
      <c r="AB853" s="321"/>
      <c r="AC853" s="323"/>
      <c r="AD853" s="324"/>
      <c r="AE853" s="324"/>
      <c r="AF853" s="324"/>
      <c r="AG853" s="324"/>
      <c r="AH853" s="325" t="s">
        <v>794</v>
      </c>
      <c r="AI853" s="326"/>
      <c r="AJ853" s="326"/>
      <c r="AK853" s="326"/>
      <c r="AL853" s="327" t="s">
        <v>794</v>
      </c>
      <c r="AM853" s="328"/>
      <c r="AN853" s="328"/>
      <c r="AO853" s="329"/>
      <c r="AP853" s="322" t="s">
        <v>794</v>
      </c>
      <c r="AQ853" s="322"/>
      <c r="AR853" s="322"/>
      <c r="AS853" s="322"/>
      <c r="AT853" s="322"/>
      <c r="AU853" s="322"/>
      <c r="AV853" s="322"/>
      <c r="AW853" s="322"/>
      <c r="AX853" s="322"/>
      <c r="AY853">
        <f>COUNTA($C$853)</f>
        <v>1</v>
      </c>
    </row>
    <row r="854" spans="1:51" ht="30" customHeight="1" x14ac:dyDescent="0.15">
      <c r="A854" s="403">
        <v>10</v>
      </c>
      <c r="B854" s="403">
        <v>1</v>
      </c>
      <c r="C854" s="422" t="s">
        <v>775</v>
      </c>
      <c r="D854" s="417"/>
      <c r="E854" s="417"/>
      <c r="F854" s="417"/>
      <c r="G854" s="417"/>
      <c r="H854" s="417"/>
      <c r="I854" s="417"/>
      <c r="J854" s="418" t="s">
        <v>794</v>
      </c>
      <c r="K854" s="419"/>
      <c r="L854" s="419"/>
      <c r="M854" s="419"/>
      <c r="N854" s="419"/>
      <c r="O854" s="419"/>
      <c r="P854" s="317" t="s">
        <v>776</v>
      </c>
      <c r="Q854" s="318"/>
      <c r="R854" s="318"/>
      <c r="S854" s="318"/>
      <c r="T854" s="318"/>
      <c r="U854" s="318"/>
      <c r="V854" s="318"/>
      <c r="W854" s="318"/>
      <c r="X854" s="318"/>
      <c r="Y854" s="319">
        <v>9.9000000000000008E-3</v>
      </c>
      <c r="Z854" s="320"/>
      <c r="AA854" s="320"/>
      <c r="AB854" s="321"/>
      <c r="AC854" s="323"/>
      <c r="AD854" s="324"/>
      <c r="AE854" s="324"/>
      <c r="AF854" s="324"/>
      <c r="AG854" s="324"/>
      <c r="AH854" s="325" t="s">
        <v>794</v>
      </c>
      <c r="AI854" s="326"/>
      <c r="AJ854" s="326"/>
      <c r="AK854" s="326"/>
      <c r="AL854" s="327" t="s">
        <v>794</v>
      </c>
      <c r="AM854" s="328"/>
      <c r="AN854" s="328"/>
      <c r="AO854" s="329"/>
      <c r="AP854" s="322" t="s">
        <v>794</v>
      </c>
      <c r="AQ854" s="322"/>
      <c r="AR854" s="322"/>
      <c r="AS854" s="322"/>
      <c r="AT854" s="322"/>
      <c r="AU854" s="322"/>
      <c r="AV854" s="322"/>
      <c r="AW854" s="322"/>
      <c r="AX854" s="322"/>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3"/>
      <c r="AD878" s="324"/>
      <c r="AE878" s="324"/>
      <c r="AF878" s="324"/>
      <c r="AG878" s="324"/>
      <c r="AH878" s="420"/>
      <c r="AI878" s="421"/>
      <c r="AJ878" s="421"/>
      <c r="AK878" s="42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3"/>
      <c r="AD911" s="324"/>
      <c r="AE911" s="324"/>
      <c r="AF911" s="324"/>
      <c r="AG911" s="324"/>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3"/>
      <c r="AD912" s="324"/>
      <c r="AE912" s="324"/>
      <c r="AF912" s="324"/>
      <c r="AG912" s="324"/>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6"/>
      <c r="E1109" s="277" t="s">
        <v>262</v>
      </c>
      <c r="F1109" s="886"/>
      <c r="G1109" s="886"/>
      <c r="H1109" s="886"/>
      <c r="I1109" s="886"/>
      <c r="J1109" s="277" t="s">
        <v>297</v>
      </c>
      <c r="K1109" s="277"/>
      <c r="L1109" s="277"/>
      <c r="M1109" s="277"/>
      <c r="N1109" s="277"/>
      <c r="O1109" s="277"/>
      <c r="P1109" s="346" t="s">
        <v>27</v>
      </c>
      <c r="Q1109" s="346"/>
      <c r="R1109" s="346"/>
      <c r="S1109" s="346"/>
      <c r="T1109" s="346"/>
      <c r="U1109" s="346"/>
      <c r="V1109" s="346"/>
      <c r="W1109" s="346"/>
      <c r="X1109" s="346"/>
      <c r="Y1109" s="277" t="s">
        <v>299</v>
      </c>
      <c r="Z1109" s="886"/>
      <c r="AA1109" s="886"/>
      <c r="AB1109" s="886"/>
      <c r="AC1109" s="277" t="s">
        <v>245</v>
      </c>
      <c r="AD1109" s="277"/>
      <c r="AE1109" s="277"/>
      <c r="AF1109" s="277"/>
      <c r="AG1109" s="277"/>
      <c r="AH1109" s="346" t="s">
        <v>258</v>
      </c>
      <c r="AI1109" s="347"/>
      <c r="AJ1109" s="347"/>
      <c r="AK1109" s="347"/>
      <c r="AL1109" s="347" t="s">
        <v>21</v>
      </c>
      <c r="AM1109" s="347"/>
      <c r="AN1109" s="347"/>
      <c r="AO1109" s="889"/>
      <c r="AP1109" s="424" t="s">
        <v>330</v>
      </c>
      <c r="AQ1109" s="424"/>
      <c r="AR1109" s="424"/>
      <c r="AS1109" s="424"/>
      <c r="AT1109" s="424"/>
      <c r="AU1109" s="424"/>
      <c r="AV1109" s="424"/>
      <c r="AW1109" s="424"/>
      <c r="AX1109" s="424"/>
    </row>
    <row r="1110" spans="1:51" ht="30" customHeight="1" x14ac:dyDescent="0.15">
      <c r="A1110" s="403">
        <v>1</v>
      </c>
      <c r="B1110" s="403">
        <v>1</v>
      </c>
      <c r="C1110" s="888"/>
      <c r="D1110" s="888"/>
      <c r="E1110" s="262" t="s">
        <v>794</v>
      </c>
      <c r="F1110" s="887"/>
      <c r="G1110" s="887"/>
      <c r="H1110" s="887"/>
      <c r="I1110" s="887"/>
      <c r="J1110" s="418" t="s">
        <v>794</v>
      </c>
      <c r="K1110" s="419"/>
      <c r="L1110" s="419"/>
      <c r="M1110" s="419"/>
      <c r="N1110" s="419"/>
      <c r="O1110" s="419"/>
      <c r="P1110" s="317" t="s">
        <v>794</v>
      </c>
      <c r="Q1110" s="318"/>
      <c r="R1110" s="318"/>
      <c r="S1110" s="318"/>
      <c r="T1110" s="318"/>
      <c r="U1110" s="318"/>
      <c r="V1110" s="318"/>
      <c r="W1110" s="318"/>
      <c r="X1110" s="318"/>
      <c r="Y1110" s="319" t="s">
        <v>794</v>
      </c>
      <c r="Z1110" s="320"/>
      <c r="AA1110" s="320"/>
      <c r="AB1110" s="321"/>
      <c r="AC1110" s="323"/>
      <c r="AD1110" s="324"/>
      <c r="AE1110" s="324"/>
      <c r="AF1110" s="324"/>
      <c r="AG1110" s="324"/>
      <c r="AH1110" s="325" t="s">
        <v>794</v>
      </c>
      <c r="AI1110" s="326"/>
      <c r="AJ1110" s="326"/>
      <c r="AK1110" s="326"/>
      <c r="AL1110" s="327" t="s">
        <v>794</v>
      </c>
      <c r="AM1110" s="328"/>
      <c r="AN1110" s="328"/>
      <c r="AO1110" s="329"/>
      <c r="AP1110" s="322" t="s">
        <v>794</v>
      </c>
      <c r="AQ1110" s="322"/>
      <c r="AR1110" s="322"/>
      <c r="AS1110" s="322"/>
      <c r="AT1110" s="322"/>
      <c r="AU1110" s="322"/>
      <c r="AV1110" s="322"/>
      <c r="AW1110" s="322"/>
      <c r="AX1110" s="322"/>
    </row>
    <row r="1111" spans="1:51" ht="30" customHeight="1" x14ac:dyDescent="0.15">
      <c r="A1111" s="403">
        <v>2</v>
      </c>
      <c r="B1111" s="403">
        <v>1</v>
      </c>
      <c r="C1111" s="888"/>
      <c r="D1111" s="888"/>
      <c r="E1111" s="262" t="s">
        <v>794</v>
      </c>
      <c r="F1111" s="887"/>
      <c r="G1111" s="887"/>
      <c r="H1111" s="887"/>
      <c r="I1111" s="887"/>
      <c r="J1111" s="418" t="s">
        <v>794</v>
      </c>
      <c r="K1111" s="419"/>
      <c r="L1111" s="419"/>
      <c r="M1111" s="419"/>
      <c r="N1111" s="419"/>
      <c r="O1111" s="419"/>
      <c r="P1111" s="317" t="s">
        <v>794</v>
      </c>
      <c r="Q1111" s="318"/>
      <c r="R1111" s="318"/>
      <c r="S1111" s="318"/>
      <c r="T1111" s="318"/>
      <c r="U1111" s="318"/>
      <c r="V1111" s="318"/>
      <c r="W1111" s="318"/>
      <c r="X1111" s="318"/>
      <c r="Y1111" s="319" t="s">
        <v>794</v>
      </c>
      <c r="Z1111" s="320"/>
      <c r="AA1111" s="320"/>
      <c r="AB1111" s="321"/>
      <c r="AC1111" s="323"/>
      <c r="AD1111" s="324"/>
      <c r="AE1111" s="324"/>
      <c r="AF1111" s="324"/>
      <c r="AG1111" s="324"/>
      <c r="AH1111" s="325" t="s">
        <v>794</v>
      </c>
      <c r="AI1111" s="326"/>
      <c r="AJ1111" s="326"/>
      <c r="AK1111" s="326"/>
      <c r="AL1111" s="327" t="s">
        <v>794</v>
      </c>
      <c r="AM1111" s="328"/>
      <c r="AN1111" s="328"/>
      <c r="AO1111" s="329"/>
      <c r="AP1111" s="322" t="s">
        <v>794</v>
      </c>
      <c r="AQ1111" s="322"/>
      <c r="AR1111" s="322"/>
      <c r="AS1111" s="322"/>
      <c r="AT1111" s="322"/>
      <c r="AU1111" s="322"/>
      <c r="AV1111" s="322"/>
      <c r="AW1111" s="322"/>
      <c r="AX1111" s="322"/>
      <c r="AY1111">
        <f>COUNTA($E$1111)</f>
        <v>1</v>
      </c>
    </row>
    <row r="1112" spans="1:51" ht="30" customHeight="1" x14ac:dyDescent="0.15">
      <c r="A1112" s="403">
        <v>3</v>
      </c>
      <c r="B1112" s="403">
        <v>1</v>
      </c>
      <c r="C1112" s="888"/>
      <c r="D1112" s="888"/>
      <c r="E1112" s="262" t="s">
        <v>794</v>
      </c>
      <c r="F1112" s="887"/>
      <c r="G1112" s="887"/>
      <c r="H1112" s="887"/>
      <c r="I1112" s="887"/>
      <c r="J1112" s="418" t="s">
        <v>794</v>
      </c>
      <c r="K1112" s="419"/>
      <c r="L1112" s="419"/>
      <c r="M1112" s="419"/>
      <c r="N1112" s="419"/>
      <c r="O1112" s="419"/>
      <c r="P1112" s="317" t="s">
        <v>794</v>
      </c>
      <c r="Q1112" s="318"/>
      <c r="R1112" s="318"/>
      <c r="S1112" s="318"/>
      <c r="T1112" s="318"/>
      <c r="U1112" s="318"/>
      <c r="V1112" s="318"/>
      <c r="W1112" s="318"/>
      <c r="X1112" s="318"/>
      <c r="Y1112" s="319" t="s">
        <v>794</v>
      </c>
      <c r="Z1112" s="320"/>
      <c r="AA1112" s="320"/>
      <c r="AB1112" s="321"/>
      <c r="AC1112" s="323"/>
      <c r="AD1112" s="324"/>
      <c r="AE1112" s="324"/>
      <c r="AF1112" s="324"/>
      <c r="AG1112" s="324"/>
      <c r="AH1112" s="325" t="s">
        <v>794</v>
      </c>
      <c r="AI1112" s="326"/>
      <c r="AJ1112" s="326"/>
      <c r="AK1112" s="326"/>
      <c r="AL1112" s="327" t="s">
        <v>794</v>
      </c>
      <c r="AM1112" s="328"/>
      <c r="AN1112" s="328"/>
      <c r="AO1112" s="329"/>
      <c r="AP1112" s="322" t="s">
        <v>794</v>
      </c>
      <c r="AQ1112" s="322"/>
      <c r="AR1112" s="322"/>
      <c r="AS1112" s="322"/>
      <c r="AT1112" s="322"/>
      <c r="AU1112" s="322"/>
      <c r="AV1112" s="322"/>
      <c r="AW1112" s="322"/>
      <c r="AX1112" s="322"/>
      <c r="AY1112">
        <f>COUNTA($E$1112)</f>
        <v>1</v>
      </c>
    </row>
    <row r="1113" spans="1:51" ht="30" customHeight="1" x14ac:dyDescent="0.15">
      <c r="A1113" s="403">
        <v>4</v>
      </c>
      <c r="B1113" s="403">
        <v>1</v>
      </c>
      <c r="C1113" s="888"/>
      <c r="D1113" s="888"/>
      <c r="E1113" s="262" t="s">
        <v>794</v>
      </c>
      <c r="F1113" s="887"/>
      <c r="G1113" s="887"/>
      <c r="H1113" s="887"/>
      <c r="I1113" s="887"/>
      <c r="J1113" s="418" t="s">
        <v>794</v>
      </c>
      <c r="K1113" s="419"/>
      <c r="L1113" s="419"/>
      <c r="M1113" s="419"/>
      <c r="N1113" s="419"/>
      <c r="O1113" s="419"/>
      <c r="P1113" s="317" t="s">
        <v>794</v>
      </c>
      <c r="Q1113" s="318"/>
      <c r="R1113" s="318"/>
      <c r="S1113" s="318"/>
      <c r="T1113" s="318"/>
      <c r="U1113" s="318"/>
      <c r="V1113" s="318"/>
      <c r="W1113" s="318"/>
      <c r="X1113" s="318"/>
      <c r="Y1113" s="319" t="s">
        <v>794</v>
      </c>
      <c r="Z1113" s="320"/>
      <c r="AA1113" s="320"/>
      <c r="AB1113" s="321"/>
      <c r="AC1113" s="323"/>
      <c r="AD1113" s="324"/>
      <c r="AE1113" s="324"/>
      <c r="AF1113" s="324"/>
      <c r="AG1113" s="324"/>
      <c r="AH1113" s="325" t="s">
        <v>794</v>
      </c>
      <c r="AI1113" s="326"/>
      <c r="AJ1113" s="326"/>
      <c r="AK1113" s="326"/>
      <c r="AL1113" s="327" t="s">
        <v>794</v>
      </c>
      <c r="AM1113" s="328"/>
      <c r="AN1113" s="328"/>
      <c r="AO1113" s="329"/>
      <c r="AP1113" s="322" t="s">
        <v>794</v>
      </c>
      <c r="AQ1113" s="322"/>
      <c r="AR1113" s="322"/>
      <c r="AS1113" s="322"/>
      <c r="AT1113" s="322"/>
      <c r="AU1113" s="322"/>
      <c r="AV1113" s="322"/>
      <c r="AW1113" s="322"/>
      <c r="AX1113" s="322"/>
      <c r="AY1113">
        <f>COUNTA($E$1113)</f>
        <v>1</v>
      </c>
    </row>
    <row r="1114" spans="1:51" ht="30" customHeight="1" x14ac:dyDescent="0.15">
      <c r="A1114" s="403">
        <v>5</v>
      </c>
      <c r="B1114" s="403">
        <v>1</v>
      </c>
      <c r="C1114" s="888"/>
      <c r="D1114" s="888"/>
      <c r="E1114" s="262" t="s">
        <v>794</v>
      </c>
      <c r="F1114" s="887"/>
      <c r="G1114" s="887"/>
      <c r="H1114" s="887"/>
      <c r="I1114" s="887"/>
      <c r="J1114" s="418" t="s">
        <v>794</v>
      </c>
      <c r="K1114" s="419"/>
      <c r="L1114" s="419"/>
      <c r="M1114" s="419"/>
      <c r="N1114" s="419"/>
      <c r="O1114" s="419"/>
      <c r="P1114" s="317" t="s">
        <v>794</v>
      </c>
      <c r="Q1114" s="318"/>
      <c r="R1114" s="318"/>
      <c r="S1114" s="318"/>
      <c r="T1114" s="318"/>
      <c r="U1114" s="318"/>
      <c r="V1114" s="318"/>
      <c r="W1114" s="318"/>
      <c r="X1114" s="318"/>
      <c r="Y1114" s="319" t="s">
        <v>794</v>
      </c>
      <c r="Z1114" s="320"/>
      <c r="AA1114" s="320"/>
      <c r="AB1114" s="321"/>
      <c r="AC1114" s="323"/>
      <c r="AD1114" s="324"/>
      <c r="AE1114" s="324"/>
      <c r="AF1114" s="324"/>
      <c r="AG1114" s="324"/>
      <c r="AH1114" s="325" t="s">
        <v>794</v>
      </c>
      <c r="AI1114" s="326"/>
      <c r="AJ1114" s="326"/>
      <c r="AK1114" s="326"/>
      <c r="AL1114" s="327" t="s">
        <v>794</v>
      </c>
      <c r="AM1114" s="328"/>
      <c r="AN1114" s="328"/>
      <c r="AO1114" s="329"/>
      <c r="AP1114" s="322" t="s">
        <v>794</v>
      </c>
      <c r="AQ1114" s="322"/>
      <c r="AR1114" s="322"/>
      <c r="AS1114" s="322"/>
      <c r="AT1114" s="322"/>
      <c r="AU1114" s="322"/>
      <c r="AV1114" s="322"/>
      <c r="AW1114" s="322"/>
      <c r="AX1114" s="322"/>
      <c r="AY1114">
        <f>COUNTA($E$1114)</f>
        <v>1</v>
      </c>
    </row>
    <row r="1115" spans="1:51" ht="30" customHeight="1" x14ac:dyDescent="0.15">
      <c r="A1115" s="403">
        <v>6</v>
      </c>
      <c r="B1115" s="403">
        <v>1</v>
      </c>
      <c r="C1115" s="888"/>
      <c r="D1115" s="888"/>
      <c r="E1115" s="262" t="s">
        <v>794</v>
      </c>
      <c r="F1115" s="887"/>
      <c r="G1115" s="887"/>
      <c r="H1115" s="887"/>
      <c r="I1115" s="887"/>
      <c r="J1115" s="418" t="s">
        <v>794</v>
      </c>
      <c r="K1115" s="419"/>
      <c r="L1115" s="419"/>
      <c r="M1115" s="419"/>
      <c r="N1115" s="419"/>
      <c r="O1115" s="419"/>
      <c r="P1115" s="317" t="s">
        <v>794</v>
      </c>
      <c r="Q1115" s="318"/>
      <c r="R1115" s="318"/>
      <c r="S1115" s="318"/>
      <c r="T1115" s="318"/>
      <c r="U1115" s="318"/>
      <c r="V1115" s="318"/>
      <c r="W1115" s="318"/>
      <c r="X1115" s="318"/>
      <c r="Y1115" s="319" t="s">
        <v>794</v>
      </c>
      <c r="Z1115" s="320"/>
      <c r="AA1115" s="320"/>
      <c r="AB1115" s="321"/>
      <c r="AC1115" s="323"/>
      <c r="AD1115" s="324"/>
      <c r="AE1115" s="324"/>
      <c r="AF1115" s="324"/>
      <c r="AG1115" s="324"/>
      <c r="AH1115" s="325" t="s">
        <v>794</v>
      </c>
      <c r="AI1115" s="326"/>
      <c r="AJ1115" s="326"/>
      <c r="AK1115" s="326"/>
      <c r="AL1115" s="327" t="s">
        <v>794</v>
      </c>
      <c r="AM1115" s="328"/>
      <c r="AN1115" s="328"/>
      <c r="AO1115" s="329"/>
      <c r="AP1115" s="322" t="s">
        <v>794</v>
      </c>
      <c r="AQ1115" s="322"/>
      <c r="AR1115" s="322"/>
      <c r="AS1115" s="322"/>
      <c r="AT1115" s="322"/>
      <c r="AU1115" s="322"/>
      <c r="AV1115" s="322"/>
      <c r="AW1115" s="322"/>
      <c r="AX1115" s="322"/>
      <c r="AY1115">
        <f>COUNTA($E$1115)</f>
        <v>1</v>
      </c>
    </row>
    <row r="1116" spans="1:51" ht="30" customHeight="1" x14ac:dyDescent="0.15">
      <c r="A1116" s="403">
        <v>7</v>
      </c>
      <c r="B1116" s="403">
        <v>1</v>
      </c>
      <c r="C1116" s="888"/>
      <c r="D1116" s="888"/>
      <c r="E1116" s="262" t="s">
        <v>794</v>
      </c>
      <c r="F1116" s="887"/>
      <c r="G1116" s="887"/>
      <c r="H1116" s="887"/>
      <c r="I1116" s="887"/>
      <c r="J1116" s="418" t="s">
        <v>794</v>
      </c>
      <c r="K1116" s="419"/>
      <c r="L1116" s="419"/>
      <c r="M1116" s="419"/>
      <c r="N1116" s="419"/>
      <c r="O1116" s="419"/>
      <c r="P1116" s="317" t="s">
        <v>794</v>
      </c>
      <c r="Q1116" s="318"/>
      <c r="R1116" s="318"/>
      <c r="S1116" s="318"/>
      <c r="T1116" s="318"/>
      <c r="U1116" s="318"/>
      <c r="V1116" s="318"/>
      <c r="W1116" s="318"/>
      <c r="X1116" s="318"/>
      <c r="Y1116" s="319" t="s">
        <v>794</v>
      </c>
      <c r="Z1116" s="320"/>
      <c r="AA1116" s="320"/>
      <c r="AB1116" s="321"/>
      <c r="AC1116" s="323"/>
      <c r="AD1116" s="324"/>
      <c r="AE1116" s="324"/>
      <c r="AF1116" s="324"/>
      <c r="AG1116" s="324"/>
      <c r="AH1116" s="325" t="s">
        <v>794</v>
      </c>
      <c r="AI1116" s="326"/>
      <c r="AJ1116" s="326"/>
      <c r="AK1116" s="326"/>
      <c r="AL1116" s="327" t="s">
        <v>794</v>
      </c>
      <c r="AM1116" s="328"/>
      <c r="AN1116" s="328"/>
      <c r="AO1116" s="329"/>
      <c r="AP1116" s="322" t="s">
        <v>794</v>
      </c>
      <c r="AQ1116" s="322"/>
      <c r="AR1116" s="322"/>
      <c r="AS1116" s="322"/>
      <c r="AT1116" s="322"/>
      <c r="AU1116" s="322"/>
      <c r="AV1116" s="322"/>
      <c r="AW1116" s="322"/>
      <c r="AX1116" s="322"/>
      <c r="AY1116">
        <f>COUNTA($E$1116)</f>
        <v>1</v>
      </c>
    </row>
    <row r="1117" spans="1:51" ht="30" customHeight="1" x14ac:dyDescent="0.15">
      <c r="A1117" s="403">
        <v>8</v>
      </c>
      <c r="B1117" s="403">
        <v>1</v>
      </c>
      <c r="C1117" s="888"/>
      <c r="D1117" s="888"/>
      <c r="E1117" s="262" t="s">
        <v>794</v>
      </c>
      <c r="F1117" s="887"/>
      <c r="G1117" s="887"/>
      <c r="H1117" s="887"/>
      <c r="I1117" s="887"/>
      <c r="J1117" s="418" t="s">
        <v>794</v>
      </c>
      <c r="K1117" s="419"/>
      <c r="L1117" s="419"/>
      <c r="M1117" s="419"/>
      <c r="N1117" s="419"/>
      <c r="O1117" s="419"/>
      <c r="P1117" s="317" t="s">
        <v>794</v>
      </c>
      <c r="Q1117" s="318"/>
      <c r="R1117" s="318"/>
      <c r="S1117" s="318"/>
      <c r="T1117" s="318"/>
      <c r="U1117" s="318"/>
      <c r="V1117" s="318"/>
      <c r="W1117" s="318"/>
      <c r="X1117" s="318"/>
      <c r="Y1117" s="319" t="s">
        <v>794</v>
      </c>
      <c r="Z1117" s="320"/>
      <c r="AA1117" s="320"/>
      <c r="AB1117" s="321"/>
      <c r="AC1117" s="323"/>
      <c r="AD1117" s="324"/>
      <c r="AE1117" s="324"/>
      <c r="AF1117" s="324"/>
      <c r="AG1117" s="324"/>
      <c r="AH1117" s="325" t="s">
        <v>794</v>
      </c>
      <c r="AI1117" s="326"/>
      <c r="AJ1117" s="326"/>
      <c r="AK1117" s="326"/>
      <c r="AL1117" s="327" t="s">
        <v>794</v>
      </c>
      <c r="AM1117" s="328"/>
      <c r="AN1117" s="328"/>
      <c r="AO1117" s="329"/>
      <c r="AP1117" s="322" t="s">
        <v>794</v>
      </c>
      <c r="AQ1117" s="322"/>
      <c r="AR1117" s="322"/>
      <c r="AS1117" s="322"/>
      <c r="AT1117" s="322"/>
      <c r="AU1117" s="322"/>
      <c r="AV1117" s="322"/>
      <c r="AW1117" s="322"/>
      <c r="AX1117" s="322"/>
      <c r="AY1117">
        <f>COUNTA($E$1117)</f>
        <v>1</v>
      </c>
    </row>
    <row r="1118" spans="1:51" ht="30" customHeight="1" x14ac:dyDescent="0.15">
      <c r="A1118" s="403">
        <v>9</v>
      </c>
      <c r="B1118" s="403">
        <v>1</v>
      </c>
      <c r="C1118" s="888"/>
      <c r="D1118" s="888"/>
      <c r="E1118" s="262" t="s">
        <v>794</v>
      </c>
      <c r="F1118" s="887"/>
      <c r="G1118" s="887"/>
      <c r="H1118" s="887"/>
      <c r="I1118" s="887"/>
      <c r="J1118" s="418" t="s">
        <v>794</v>
      </c>
      <c r="K1118" s="419"/>
      <c r="L1118" s="419"/>
      <c r="M1118" s="419"/>
      <c r="N1118" s="419"/>
      <c r="O1118" s="419"/>
      <c r="P1118" s="317" t="s">
        <v>794</v>
      </c>
      <c r="Q1118" s="318"/>
      <c r="R1118" s="318"/>
      <c r="S1118" s="318"/>
      <c r="T1118" s="318"/>
      <c r="U1118" s="318"/>
      <c r="V1118" s="318"/>
      <c r="W1118" s="318"/>
      <c r="X1118" s="318"/>
      <c r="Y1118" s="319" t="s">
        <v>794</v>
      </c>
      <c r="Z1118" s="320"/>
      <c r="AA1118" s="320"/>
      <c r="AB1118" s="321"/>
      <c r="AC1118" s="323"/>
      <c r="AD1118" s="324"/>
      <c r="AE1118" s="324"/>
      <c r="AF1118" s="324"/>
      <c r="AG1118" s="324"/>
      <c r="AH1118" s="325" t="s">
        <v>794</v>
      </c>
      <c r="AI1118" s="326"/>
      <c r="AJ1118" s="326"/>
      <c r="AK1118" s="326"/>
      <c r="AL1118" s="327" t="s">
        <v>794</v>
      </c>
      <c r="AM1118" s="328"/>
      <c r="AN1118" s="328"/>
      <c r="AO1118" s="329"/>
      <c r="AP1118" s="322" t="s">
        <v>794</v>
      </c>
      <c r="AQ1118" s="322"/>
      <c r="AR1118" s="322"/>
      <c r="AS1118" s="322"/>
      <c r="AT1118" s="322"/>
      <c r="AU1118" s="322"/>
      <c r="AV1118" s="322"/>
      <c r="AW1118" s="322"/>
      <c r="AX1118" s="322"/>
      <c r="AY1118">
        <f>COUNTA($E$1118)</f>
        <v>1</v>
      </c>
    </row>
    <row r="1119" spans="1:51" ht="30" customHeight="1" x14ac:dyDescent="0.15">
      <c r="A1119" s="403">
        <v>10</v>
      </c>
      <c r="B1119" s="403">
        <v>1</v>
      </c>
      <c r="C1119" s="888"/>
      <c r="D1119" s="888"/>
      <c r="E1119" s="262" t="s">
        <v>794</v>
      </c>
      <c r="F1119" s="887"/>
      <c r="G1119" s="887"/>
      <c r="H1119" s="887"/>
      <c r="I1119" s="887"/>
      <c r="J1119" s="418" t="s">
        <v>794</v>
      </c>
      <c r="K1119" s="419"/>
      <c r="L1119" s="419"/>
      <c r="M1119" s="419"/>
      <c r="N1119" s="419"/>
      <c r="O1119" s="419"/>
      <c r="P1119" s="317" t="s">
        <v>794</v>
      </c>
      <c r="Q1119" s="318"/>
      <c r="R1119" s="318"/>
      <c r="S1119" s="318"/>
      <c r="T1119" s="318"/>
      <c r="U1119" s="318"/>
      <c r="V1119" s="318"/>
      <c r="W1119" s="318"/>
      <c r="X1119" s="318"/>
      <c r="Y1119" s="319" t="s">
        <v>794</v>
      </c>
      <c r="Z1119" s="320"/>
      <c r="AA1119" s="320"/>
      <c r="AB1119" s="321"/>
      <c r="AC1119" s="323"/>
      <c r="AD1119" s="324"/>
      <c r="AE1119" s="324"/>
      <c r="AF1119" s="324"/>
      <c r="AG1119" s="324"/>
      <c r="AH1119" s="325" t="s">
        <v>794</v>
      </c>
      <c r="AI1119" s="326"/>
      <c r="AJ1119" s="326"/>
      <c r="AK1119" s="326"/>
      <c r="AL1119" s="327" t="s">
        <v>794</v>
      </c>
      <c r="AM1119" s="328"/>
      <c r="AN1119" s="328"/>
      <c r="AO1119" s="329"/>
      <c r="AP1119" s="322" t="s">
        <v>794</v>
      </c>
      <c r="AQ1119" s="322"/>
      <c r="AR1119" s="322"/>
      <c r="AS1119" s="322"/>
      <c r="AT1119" s="322"/>
      <c r="AU1119" s="322"/>
      <c r="AV1119" s="322"/>
      <c r="AW1119" s="322"/>
      <c r="AX1119" s="322"/>
      <c r="AY1119">
        <f>COUNTA($E$1119)</f>
        <v>1</v>
      </c>
    </row>
    <row r="1120" spans="1:51" ht="30" hidden="1" customHeight="1" x14ac:dyDescent="0.15">
      <c r="A1120" s="403">
        <v>11</v>
      </c>
      <c r="B1120" s="403">
        <v>1</v>
      </c>
      <c r="C1120" s="888"/>
      <c r="D1120" s="888"/>
      <c r="E1120" s="887"/>
      <c r="F1120" s="887"/>
      <c r="G1120" s="887"/>
      <c r="H1120" s="887"/>
      <c r="I1120" s="88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888"/>
      <c r="D1121" s="888"/>
      <c r="E1121" s="887"/>
      <c r="F1121" s="887"/>
      <c r="G1121" s="887"/>
      <c r="H1121" s="887"/>
      <c r="I1121" s="88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888"/>
      <c r="D1122" s="888"/>
      <c r="E1122" s="887"/>
      <c r="F1122" s="887"/>
      <c r="G1122" s="887"/>
      <c r="H1122" s="887"/>
      <c r="I1122" s="88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888"/>
      <c r="D1123" s="888"/>
      <c r="E1123" s="887"/>
      <c r="F1123" s="887"/>
      <c r="G1123" s="887"/>
      <c r="H1123" s="887"/>
      <c r="I1123" s="887"/>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888"/>
      <c r="D1124" s="888"/>
      <c r="E1124" s="887"/>
      <c r="F1124" s="887"/>
      <c r="G1124" s="887"/>
      <c r="H1124" s="887"/>
      <c r="I1124" s="887"/>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888"/>
      <c r="D1125" s="888"/>
      <c r="E1125" s="887"/>
      <c r="F1125" s="887"/>
      <c r="G1125" s="887"/>
      <c r="H1125" s="887"/>
      <c r="I1125" s="887"/>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888"/>
      <c r="D1126" s="888"/>
      <c r="E1126" s="887"/>
      <c r="F1126" s="887"/>
      <c r="G1126" s="887"/>
      <c r="H1126" s="887"/>
      <c r="I1126" s="88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888"/>
      <c r="D1127" s="888"/>
      <c r="E1127" s="262"/>
      <c r="F1127" s="887"/>
      <c r="G1127" s="887"/>
      <c r="H1127" s="887"/>
      <c r="I1127" s="88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888"/>
      <c r="D1128" s="888"/>
      <c r="E1128" s="887"/>
      <c r="F1128" s="887"/>
      <c r="G1128" s="887"/>
      <c r="H1128" s="887"/>
      <c r="I1128" s="88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888"/>
      <c r="D1129" s="888"/>
      <c r="E1129" s="887"/>
      <c r="F1129" s="887"/>
      <c r="G1129" s="887"/>
      <c r="H1129" s="887"/>
      <c r="I1129" s="88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888"/>
      <c r="D1130" s="888"/>
      <c r="E1130" s="887"/>
      <c r="F1130" s="887"/>
      <c r="G1130" s="887"/>
      <c r="H1130" s="887"/>
      <c r="I1130" s="88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888"/>
      <c r="D1131" s="888"/>
      <c r="E1131" s="887"/>
      <c r="F1131" s="887"/>
      <c r="G1131" s="887"/>
      <c r="H1131" s="887"/>
      <c r="I1131" s="88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888"/>
      <c r="D1132" s="888"/>
      <c r="E1132" s="887"/>
      <c r="F1132" s="887"/>
      <c r="G1132" s="887"/>
      <c r="H1132" s="887"/>
      <c r="I1132" s="88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888"/>
      <c r="D1133" s="888"/>
      <c r="E1133" s="887"/>
      <c r="F1133" s="887"/>
      <c r="G1133" s="887"/>
      <c r="H1133" s="887"/>
      <c r="I1133" s="88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888"/>
      <c r="D1134" s="888"/>
      <c r="E1134" s="887"/>
      <c r="F1134" s="887"/>
      <c r="G1134" s="887"/>
      <c r="H1134" s="887"/>
      <c r="I1134" s="88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888"/>
      <c r="D1135" s="888"/>
      <c r="E1135" s="887"/>
      <c r="F1135" s="887"/>
      <c r="G1135" s="887"/>
      <c r="H1135" s="887"/>
      <c r="I1135" s="88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888"/>
      <c r="D1136" s="888"/>
      <c r="E1136" s="887"/>
      <c r="F1136" s="887"/>
      <c r="G1136" s="887"/>
      <c r="H1136" s="887"/>
      <c r="I1136" s="88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888"/>
      <c r="D1137" s="888"/>
      <c r="E1137" s="887"/>
      <c r="F1137" s="887"/>
      <c r="G1137" s="887"/>
      <c r="H1137" s="887"/>
      <c r="I1137" s="88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888"/>
      <c r="D1138" s="888"/>
      <c r="E1138" s="887"/>
      <c r="F1138" s="887"/>
      <c r="G1138" s="887"/>
      <c r="H1138" s="887"/>
      <c r="I1138" s="88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888"/>
      <c r="D1139" s="888"/>
      <c r="E1139" s="887"/>
      <c r="F1139" s="887"/>
      <c r="G1139" s="887"/>
      <c r="H1139" s="887"/>
      <c r="I1139" s="88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15">
      <formula>IF(RIGHT(TEXT(P14,"0.#"),1)=".",FALSE,TRUE)</formula>
    </cfRule>
    <cfRule type="expression" dxfId="2800" priority="14016">
      <formula>IF(RIGHT(TEXT(P14,"0.#"),1)=".",TRUE,FALSE)</formula>
    </cfRule>
  </conditionalFormatting>
  <conditionalFormatting sqref="AE32">
    <cfRule type="expression" dxfId="2799" priority="14005">
      <formula>IF(RIGHT(TEXT(AE32,"0.#"),1)=".",FALSE,TRUE)</formula>
    </cfRule>
    <cfRule type="expression" dxfId="2798" priority="14006">
      <formula>IF(RIGHT(TEXT(AE32,"0.#"),1)=".",TRUE,FALSE)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90">
    <cfRule type="expression" dxfId="2795" priority="13887">
      <formula>IF(RIGHT(TEXT(Y790,"0.#"),1)=".",FALSE,TRUE)</formula>
    </cfRule>
    <cfRule type="expression" dxfId="2794" priority="13888">
      <formula>IF(RIGHT(TEXT(Y790,"0.#"),1)=".",TRUE,FALSE)</formula>
    </cfRule>
  </conditionalFormatting>
  <conditionalFormatting sqref="Y799">
    <cfRule type="expression" dxfId="2793" priority="13883">
      <formula>IF(RIGHT(TEXT(Y799,"0.#"),1)=".",FALSE,TRUE)</formula>
    </cfRule>
    <cfRule type="expression" dxfId="2792" priority="13884">
      <formula>IF(RIGHT(TEXT(Y799,"0.#"),1)=".",TRUE,FALSE)</formula>
    </cfRule>
  </conditionalFormatting>
  <conditionalFormatting sqref="Y830:Y837 Y828 Y817:Y824 Y815 Y804:Y811 Y802">
    <cfRule type="expression" dxfId="2791" priority="13665">
      <formula>IF(RIGHT(TEXT(Y802,"0.#"),1)=".",FALSE,TRUE)</formula>
    </cfRule>
    <cfRule type="expression" dxfId="2790" priority="13666">
      <formula>IF(RIGHT(TEXT(Y802,"0.#"),1)=".",TRUE,FALSE)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91:Y798 Y789">
    <cfRule type="expression" dxfId="2783" priority="13689">
      <formula>IF(RIGHT(TEXT(Y789,"0.#"),1)=".",FALSE,TRUE)</formula>
    </cfRule>
    <cfRule type="expression" dxfId="2782" priority="13690">
      <formula>IF(RIGHT(TEXT(Y789,"0.#"),1)=".",TRUE,FALSE)</formula>
    </cfRule>
  </conditionalFormatting>
  <conditionalFormatting sqref="AU790">
    <cfRule type="expression" dxfId="2781" priority="13687">
      <formula>IF(RIGHT(TEXT(AU790,"0.#"),1)=".",FALSE,TRUE)</formula>
    </cfRule>
    <cfRule type="expression" dxfId="2780" priority="13688">
      <formula>IF(RIGHT(TEXT(AU790,"0.#"),1)=".",TRUE,FALSE)</formula>
    </cfRule>
  </conditionalFormatting>
  <conditionalFormatting sqref="AU799">
    <cfRule type="expression" dxfId="2779" priority="13685">
      <formula>IF(RIGHT(TEXT(AU799,"0.#"),1)=".",FALSE,TRUE)</formula>
    </cfRule>
    <cfRule type="expression" dxfId="2778" priority="13686">
      <formula>IF(RIGHT(TEXT(AU799,"0.#"),1)=".",TRUE,FALSE)</formula>
    </cfRule>
  </conditionalFormatting>
  <conditionalFormatting sqref="AU791:AU798 AU789">
    <cfRule type="expression" dxfId="2777" priority="13683">
      <formula>IF(RIGHT(TEXT(AU789,"0.#"),1)=".",FALSE,TRUE)</formula>
    </cfRule>
    <cfRule type="expression" dxfId="2776" priority="13684">
      <formula>IF(RIGHT(TEXT(AU789,"0.#"),1)=".",TRUE,FALSE)</formula>
    </cfRule>
  </conditionalFormatting>
  <conditionalFormatting sqref="Y829 Y816 Y803">
    <cfRule type="expression" dxfId="2775" priority="13669">
      <formula>IF(RIGHT(TEXT(Y803,"0.#"),1)=".",FALSE,TRUE)</formula>
    </cfRule>
    <cfRule type="expression" dxfId="2774" priority="13670">
      <formula>IF(RIGHT(TEXT(Y803,"0.#"),1)=".",TRUE,FALSE)</formula>
    </cfRule>
  </conditionalFormatting>
  <conditionalFormatting sqref="Y838 Y825 Y812">
    <cfRule type="expression" dxfId="2773" priority="13667">
      <formula>IF(RIGHT(TEXT(Y812,"0.#"),1)=".",FALSE,TRUE)</formula>
    </cfRule>
    <cfRule type="expression" dxfId="2772" priority="13668">
      <formula>IF(RIGHT(TEXT(Y812,"0.#"),1)=".",TRUE,FALSE)</formula>
    </cfRule>
  </conditionalFormatting>
  <conditionalFormatting sqref="AU829 AU816 AU803">
    <cfRule type="expression" dxfId="2771" priority="13663">
      <formula>IF(RIGHT(TEXT(AU803,"0.#"),1)=".",FALSE,TRUE)</formula>
    </cfRule>
    <cfRule type="expression" dxfId="2770" priority="13664">
      <formula>IF(RIGHT(TEXT(AU803,"0.#"),1)=".",TRUE,FALSE)</formula>
    </cfRule>
  </conditionalFormatting>
  <conditionalFormatting sqref="AU838 AU825 AU812">
    <cfRule type="expression" dxfId="2769" priority="13661">
      <formula>IF(RIGHT(TEXT(AU812,"0.#"),1)=".",FALSE,TRUE)</formula>
    </cfRule>
    <cfRule type="expression" dxfId="2768" priority="13662">
      <formula>IF(RIGHT(TEXT(AU812,"0.#"),1)=".",TRUE,FALSE)</formula>
    </cfRule>
  </conditionalFormatting>
  <conditionalFormatting sqref="AU830:AU837 AU828 AU817:AU824 AU815 AU804:AU811 AU802">
    <cfRule type="expression" dxfId="2767" priority="13659">
      <formula>IF(RIGHT(TEXT(AU802,"0.#"),1)=".",FALSE,TRUE)</formula>
    </cfRule>
    <cfRule type="expression" dxfId="2766" priority="13660">
      <formula>IF(RIGHT(TEXT(AU802,"0.#"),1)=".",TRUE,FALSE)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E117 AM117">
    <cfRule type="expression" dxfId="2595" priority="13161">
      <formula>IF(RIGHT(TEXT(AE117,"0.#"),1)=".",FALSE,TRUE)</formula>
    </cfRule>
    <cfRule type="expression" dxfId="2594" priority="13162">
      <formula>IF(RIGHT(TEXT(AE117,"0.#"),1)=".",TRUE,FALSE)</formula>
    </cfRule>
  </conditionalFormatting>
  <conditionalFormatting sqref="AI117">
    <cfRule type="expression" dxfId="2593" priority="13159">
      <formula>IF(RIGHT(TEXT(AI117,"0.#"),1)=".",FALSE,TRUE)</formula>
    </cfRule>
    <cfRule type="expression" dxfId="2592" priority="13160">
      <formula>IF(RIGHT(TEXT(AI117,"0.#"),1)=".",TRUE,FALSE)</formula>
    </cfRule>
  </conditionalFormatting>
  <conditionalFormatting sqref="AQ117">
    <cfRule type="expression" dxfId="2591" priority="13155">
      <formula>IF(RIGHT(TEXT(AQ117,"0.#"),1)=".",FALSE,TRUE)</formula>
    </cfRule>
    <cfRule type="expression" dxfId="2590" priority="13156">
      <formula>IF(RIGHT(TEXT(AQ117,"0.#"),1)=".",TRUE,FALSE)</formula>
    </cfRule>
  </conditionalFormatting>
  <conditionalFormatting sqref="AE119 AQ119">
    <cfRule type="expression" dxfId="2589" priority="13153">
      <formula>IF(RIGHT(TEXT(AE119,"0.#"),1)=".",FALSE,TRUE)</formula>
    </cfRule>
    <cfRule type="expression" dxfId="2588" priority="13154">
      <formula>IF(RIGHT(TEXT(AE119,"0.#"),1)=".",TRUE,FALSE)</formula>
    </cfRule>
  </conditionalFormatting>
  <conditionalFormatting sqref="AI119">
    <cfRule type="expression" dxfId="2587" priority="13151">
      <formula>IF(RIGHT(TEXT(AI119,"0.#"),1)=".",FALSE,TRUE)</formula>
    </cfRule>
    <cfRule type="expression" dxfId="2586" priority="13152">
      <formula>IF(RIGHT(TEXT(AI119,"0.#"),1)=".",TRUE,FALSE)</formula>
    </cfRule>
  </conditionalFormatting>
  <conditionalFormatting sqref="AM119">
    <cfRule type="expression" dxfId="2585" priority="13149">
      <formula>IF(RIGHT(TEXT(AM119,"0.#"),1)=".",FALSE,TRUE)</formula>
    </cfRule>
    <cfRule type="expression" dxfId="2584" priority="13150">
      <formula>IF(RIGHT(TEXT(AM119,"0.#"),1)=".",TRUE,FALSE)</formula>
    </cfRule>
  </conditionalFormatting>
  <conditionalFormatting sqref="AQ120">
    <cfRule type="expression" dxfId="2583" priority="13141">
      <formula>IF(RIGHT(TEXT(AQ120,"0.#"),1)=".",FALSE,TRUE)</formula>
    </cfRule>
    <cfRule type="expression" dxfId="2582" priority="13142">
      <formula>IF(RIGHT(TEXT(AQ120,"0.#"),1)=".",TRUE,FALSE)</formula>
    </cfRule>
  </conditionalFormatting>
  <conditionalFormatting sqref="AE122 AQ122">
    <cfRule type="expression" dxfId="2581" priority="13139">
      <formula>IF(RIGHT(TEXT(AE122,"0.#"),1)=".",FALSE,TRUE)</formula>
    </cfRule>
    <cfRule type="expression" dxfId="2580" priority="13140">
      <formula>IF(RIGHT(TEXT(AE122,"0.#"),1)=".",TRUE,FALSE)</formula>
    </cfRule>
  </conditionalFormatting>
  <conditionalFormatting sqref="AI122">
    <cfRule type="expression" dxfId="2579" priority="13137">
      <formula>IF(RIGHT(TEXT(AI122,"0.#"),1)=".",FALSE,TRUE)</formula>
    </cfRule>
    <cfRule type="expression" dxfId="2578" priority="13138">
      <formula>IF(RIGHT(TEXT(AI122,"0.#"),1)=".",TRUE,FALSE)</formula>
    </cfRule>
  </conditionalFormatting>
  <conditionalFormatting sqref="AM122">
    <cfRule type="expression" dxfId="2577" priority="13135">
      <formula>IF(RIGHT(TEXT(AM122,"0.#"),1)=".",FALSE,TRUE)</formula>
    </cfRule>
    <cfRule type="expression" dxfId="2576" priority="13136">
      <formula>IF(RIGHT(TEXT(AM122,"0.#"),1)=".",TRUE,FALSE)</formula>
    </cfRule>
  </conditionalFormatting>
  <conditionalFormatting sqref="AQ123">
    <cfRule type="expression" dxfId="2575" priority="13127">
      <formula>IF(RIGHT(TEXT(AQ123,"0.#"),1)=".",FALSE,TRUE)</formula>
    </cfRule>
    <cfRule type="expression" dxfId="2574" priority="13128">
      <formula>IF(RIGHT(TEXT(AQ123,"0.#"),1)=".",TRUE,FALSE)</formula>
    </cfRule>
  </conditionalFormatting>
  <conditionalFormatting sqref="AE125 AQ125">
    <cfRule type="expression" dxfId="2573" priority="13125">
      <formula>IF(RIGHT(TEXT(AE125,"0.#"),1)=".",FALSE,TRUE)</formula>
    </cfRule>
    <cfRule type="expression" dxfId="2572" priority="13126">
      <formula>IF(RIGHT(TEXT(AE125,"0.#"),1)=".",TRUE,FALSE)</formula>
    </cfRule>
  </conditionalFormatting>
  <conditionalFormatting sqref="AI125">
    <cfRule type="expression" dxfId="2571" priority="13123">
      <formula>IF(RIGHT(TEXT(AI125,"0.#"),1)=".",FALSE,TRUE)</formula>
    </cfRule>
    <cfRule type="expression" dxfId="2570" priority="13124">
      <formula>IF(RIGHT(TEXT(AI125,"0.#"),1)=".",TRUE,FALSE)</formula>
    </cfRule>
  </conditionalFormatting>
  <conditionalFormatting sqref="AM125">
    <cfRule type="expression" dxfId="2569" priority="13121">
      <formula>IF(RIGHT(TEXT(AM125,"0.#"),1)=".",FALSE,TRUE)</formula>
    </cfRule>
    <cfRule type="expression" dxfId="2568" priority="13122">
      <formula>IF(RIGHT(TEXT(AM125,"0.#"),1)=".",TRUE,FALSE)</formula>
    </cfRule>
  </conditionalFormatting>
  <conditionalFormatting sqref="AQ126">
    <cfRule type="expression" dxfId="2567" priority="13113">
      <formula>IF(RIGHT(TEXT(AQ126,"0.#"),1)=".",FALSE,TRUE)</formula>
    </cfRule>
    <cfRule type="expression" dxfId="2566" priority="13114">
      <formula>IF(RIGHT(TEXT(AQ126,"0.#"),1)=".",TRUE,FALSE)</formula>
    </cfRule>
  </conditionalFormatting>
  <conditionalFormatting sqref="AE128 AQ128">
    <cfRule type="expression" dxfId="2565" priority="13111">
      <formula>IF(RIGHT(TEXT(AE128,"0.#"),1)=".",FALSE,TRUE)</formula>
    </cfRule>
    <cfRule type="expression" dxfId="2564" priority="13112">
      <formula>IF(RIGHT(TEXT(AE128,"0.#"),1)=".",TRUE,FALSE)</formula>
    </cfRule>
  </conditionalFormatting>
  <conditionalFormatting sqref="AI128">
    <cfRule type="expression" dxfId="2563" priority="13109">
      <formula>IF(RIGHT(TEXT(AI128,"0.#"),1)=".",FALSE,TRUE)</formula>
    </cfRule>
    <cfRule type="expression" dxfId="2562" priority="13110">
      <formula>IF(RIGHT(TEXT(AI128,"0.#"),1)=".",TRUE,FALSE)</formula>
    </cfRule>
  </conditionalFormatting>
  <conditionalFormatting sqref="AM128">
    <cfRule type="expression" dxfId="2561" priority="13107">
      <formula>IF(RIGHT(TEXT(AM128,"0.#"),1)=".",FALSE,TRUE)</formula>
    </cfRule>
    <cfRule type="expression" dxfId="2560" priority="13108">
      <formula>IF(RIGHT(TEXT(AM128,"0.#"),1)=".",TRUE,FALSE)</formula>
    </cfRule>
  </conditionalFormatting>
  <conditionalFormatting sqref="AQ129">
    <cfRule type="expression" dxfId="2559" priority="13099">
      <formula>IF(RIGHT(TEXT(AQ129,"0.#"),1)=".",FALSE,TRUE)</formula>
    </cfRule>
    <cfRule type="expression" dxfId="2558" priority="13100">
      <formula>IF(RIGHT(TEXT(AQ129,"0.#"),1)=".",TRUE,FALSE)</formula>
    </cfRule>
  </conditionalFormatting>
  <conditionalFormatting sqref="AE75">
    <cfRule type="expression" dxfId="2557" priority="13097">
      <formula>IF(RIGHT(TEXT(AE75,"0.#"),1)=".",FALSE,TRUE)</formula>
    </cfRule>
    <cfRule type="expression" dxfId="2556" priority="13098">
      <formula>IF(RIGHT(TEXT(AE75,"0.#"),1)=".",TRUE,FALSE)</formula>
    </cfRule>
  </conditionalFormatting>
  <conditionalFormatting sqref="AE76">
    <cfRule type="expression" dxfId="2555" priority="13095">
      <formula>IF(RIGHT(TEXT(AE76,"0.#"),1)=".",FALSE,TRUE)</formula>
    </cfRule>
    <cfRule type="expression" dxfId="2554" priority="13096">
      <formula>IF(RIGHT(TEXT(AE76,"0.#"),1)=".",TRUE,FALSE)</formula>
    </cfRule>
  </conditionalFormatting>
  <conditionalFormatting sqref="AE77">
    <cfRule type="expression" dxfId="2553" priority="13093">
      <formula>IF(RIGHT(TEXT(AE77,"0.#"),1)=".",FALSE,TRUE)</formula>
    </cfRule>
    <cfRule type="expression" dxfId="2552" priority="13094">
      <formula>IF(RIGHT(TEXT(AE77,"0.#"),1)=".",TRUE,FALSE)</formula>
    </cfRule>
  </conditionalFormatting>
  <conditionalFormatting sqref="AI77">
    <cfRule type="expression" dxfId="2551" priority="13091">
      <formula>IF(RIGHT(TEXT(AI77,"0.#"),1)=".",FALSE,TRUE)</formula>
    </cfRule>
    <cfRule type="expression" dxfId="2550" priority="13092">
      <formula>IF(RIGHT(TEXT(AI77,"0.#"),1)=".",TRUE,FALSE)</formula>
    </cfRule>
  </conditionalFormatting>
  <conditionalFormatting sqref="AI76">
    <cfRule type="expression" dxfId="2549" priority="13089">
      <formula>IF(RIGHT(TEXT(AI76,"0.#"),1)=".",FALSE,TRUE)</formula>
    </cfRule>
    <cfRule type="expression" dxfId="2548" priority="13090">
      <formula>IF(RIGHT(TEXT(AI76,"0.#"),1)=".",TRUE,FALSE)</formula>
    </cfRule>
  </conditionalFormatting>
  <conditionalFormatting sqref="AI75">
    <cfRule type="expression" dxfId="2547" priority="13087">
      <formula>IF(RIGHT(TEXT(AI75,"0.#"),1)=".",FALSE,TRUE)</formula>
    </cfRule>
    <cfRule type="expression" dxfId="2546" priority="13088">
      <formula>IF(RIGHT(TEXT(AI75,"0.#"),1)=".",TRUE,FALSE)</formula>
    </cfRule>
  </conditionalFormatting>
  <conditionalFormatting sqref="AM75">
    <cfRule type="expression" dxfId="2545" priority="13085">
      <formula>IF(RIGHT(TEXT(AM75,"0.#"),1)=".",FALSE,TRUE)</formula>
    </cfRule>
    <cfRule type="expression" dxfId="2544" priority="13086">
      <formula>IF(RIGHT(TEXT(AM75,"0.#"),1)=".",TRUE,FALSE)</formula>
    </cfRule>
  </conditionalFormatting>
  <conditionalFormatting sqref="AM76">
    <cfRule type="expression" dxfId="2543" priority="13083">
      <formula>IF(RIGHT(TEXT(AM76,"0.#"),1)=".",FALSE,TRUE)</formula>
    </cfRule>
    <cfRule type="expression" dxfId="2542" priority="13084">
      <formula>IF(RIGHT(TEXT(AM76,"0.#"),1)=".",TRUE,FALSE)</formula>
    </cfRule>
  </conditionalFormatting>
  <conditionalFormatting sqref="AM77">
    <cfRule type="expression" dxfId="2541" priority="13081">
      <formula>IF(RIGHT(TEXT(AM77,"0.#"),1)=".",FALSE,TRUE)</formula>
    </cfRule>
    <cfRule type="expression" dxfId="2540" priority="13082">
      <formula>IF(RIGHT(TEXT(AM77,"0.#"),1)=".",TRUE,FALSE)</formula>
    </cfRule>
  </conditionalFormatting>
  <conditionalFormatting sqref="AE134:AE135 AI134:AI135 AM134:AM135 AQ134:AQ135 AU134:AU135">
    <cfRule type="expression" dxfId="2539" priority="13067">
      <formula>IF(RIGHT(TEXT(AE134,"0.#"),1)=".",FALSE,TRUE)</formula>
    </cfRule>
    <cfRule type="expression" dxfId="2538" priority="13068">
      <formula>IF(RIGHT(TEXT(AE134,"0.#"),1)=".",TRUE,FALSE)</formula>
    </cfRule>
  </conditionalFormatting>
  <conditionalFormatting sqref="AE433">
    <cfRule type="expression" dxfId="2537" priority="13037">
      <formula>IF(RIGHT(TEXT(AE433,"0.#"),1)=".",FALSE,TRUE)</formula>
    </cfRule>
    <cfRule type="expression" dxfId="2536" priority="13038">
      <formula>IF(RIGHT(TEXT(AE433,"0.#"),1)=".",TRUE,FALSE)</formula>
    </cfRule>
  </conditionalFormatting>
  <conditionalFormatting sqref="AM435">
    <cfRule type="expression" dxfId="2535" priority="13021">
      <formula>IF(RIGHT(TEXT(AM435,"0.#"),1)=".",FALSE,TRUE)</formula>
    </cfRule>
    <cfRule type="expression" dxfId="2534" priority="13022">
      <formula>IF(RIGHT(TEXT(AM435,"0.#"),1)=".",TRUE,FALSE)</formula>
    </cfRule>
  </conditionalFormatting>
  <conditionalFormatting sqref="AE434">
    <cfRule type="expression" dxfId="2533" priority="13035">
      <formula>IF(RIGHT(TEXT(AE434,"0.#"),1)=".",FALSE,TRUE)</formula>
    </cfRule>
    <cfRule type="expression" dxfId="2532" priority="13036">
      <formula>IF(RIGHT(TEXT(AE434,"0.#"),1)=".",TRUE,FALSE)</formula>
    </cfRule>
  </conditionalFormatting>
  <conditionalFormatting sqref="AE435">
    <cfRule type="expression" dxfId="2531" priority="13033">
      <formula>IF(RIGHT(TEXT(AE435,"0.#"),1)=".",FALSE,TRUE)</formula>
    </cfRule>
    <cfRule type="expression" dxfId="2530" priority="13034">
      <formula>IF(RIGHT(TEXT(AE435,"0.#"),1)=".",TRUE,FALSE)</formula>
    </cfRule>
  </conditionalFormatting>
  <conditionalFormatting sqref="AM433">
    <cfRule type="expression" dxfId="2529" priority="13025">
      <formula>IF(RIGHT(TEXT(AM433,"0.#"),1)=".",FALSE,TRUE)</formula>
    </cfRule>
    <cfRule type="expression" dxfId="2528" priority="13026">
      <formula>IF(RIGHT(TEXT(AM433,"0.#"),1)=".",TRUE,FALSE)</formula>
    </cfRule>
  </conditionalFormatting>
  <conditionalFormatting sqref="AM434">
    <cfRule type="expression" dxfId="2527" priority="13023">
      <formula>IF(RIGHT(TEXT(AM434,"0.#"),1)=".",FALSE,TRUE)</formula>
    </cfRule>
    <cfRule type="expression" dxfId="2526" priority="13024">
      <formula>IF(RIGHT(TEXT(AM434,"0.#"),1)=".",TRUE,FALSE)</formula>
    </cfRule>
  </conditionalFormatting>
  <conditionalFormatting sqref="AU433">
    <cfRule type="expression" dxfId="2525" priority="13013">
      <formula>IF(RIGHT(TEXT(AU433,"0.#"),1)=".",FALSE,TRUE)</formula>
    </cfRule>
    <cfRule type="expression" dxfId="2524" priority="13014">
      <formula>IF(RIGHT(TEXT(AU433,"0.#"),1)=".",TRUE,FALSE)</formula>
    </cfRule>
  </conditionalFormatting>
  <conditionalFormatting sqref="AU434">
    <cfRule type="expression" dxfId="2523" priority="13011">
      <formula>IF(RIGHT(TEXT(AU434,"0.#"),1)=".",FALSE,TRUE)</formula>
    </cfRule>
    <cfRule type="expression" dxfId="2522" priority="13012">
      <formula>IF(RIGHT(TEXT(AU434,"0.#"),1)=".",TRUE,FALSE)</formula>
    </cfRule>
  </conditionalFormatting>
  <conditionalFormatting sqref="AU435">
    <cfRule type="expression" dxfId="2521" priority="13009">
      <formula>IF(RIGHT(TEXT(AU435,"0.#"),1)=".",FALSE,TRUE)</formula>
    </cfRule>
    <cfRule type="expression" dxfId="2520" priority="13010">
      <formula>IF(RIGHT(TEXT(AU435,"0.#"),1)=".",TRUE,FALSE)</formula>
    </cfRule>
  </conditionalFormatting>
  <conditionalFormatting sqref="AI435">
    <cfRule type="expression" dxfId="2519" priority="12943">
      <formula>IF(RIGHT(TEXT(AI435,"0.#"),1)=".",FALSE,TRUE)</formula>
    </cfRule>
    <cfRule type="expression" dxfId="2518" priority="12944">
      <formula>IF(RIGHT(TEXT(AI435,"0.#"),1)=".",TRUE,FALSE)</formula>
    </cfRule>
  </conditionalFormatting>
  <conditionalFormatting sqref="AI433">
    <cfRule type="expression" dxfId="2517" priority="12947">
      <formula>IF(RIGHT(TEXT(AI433,"0.#"),1)=".",FALSE,TRUE)</formula>
    </cfRule>
    <cfRule type="expression" dxfId="2516" priority="12948">
      <formula>IF(RIGHT(TEXT(AI433,"0.#"),1)=".",TRUE,FALSE)</formula>
    </cfRule>
  </conditionalFormatting>
  <conditionalFormatting sqref="AI434">
    <cfRule type="expression" dxfId="2515" priority="12945">
      <formula>IF(RIGHT(TEXT(AI434,"0.#"),1)=".",FALSE,TRUE)</formula>
    </cfRule>
    <cfRule type="expression" dxfId="2514" priority="12946">
      <formula>IF(RIGHT(TEXT(AI434,"0.#"),1)=".",TRUE,FALSE)</formula>
    </cfRule>
  </conditionalFormatting>
  <conditionalFormatting sqref="AQ434">
    <cfRule type="expression" dxfId="2513" priority="12929">
      <formula>IF(RIGHT(TEXT(AQ434,"0.#"),1)=".",FALSE,TRUE)</formula>
    </cfRule>
    <cfRule type="expression" dxfId="2512" priority="12930">
      <formula>IF(RIGHT(TEXT(AQ434,"0.#"),1)=".",TRUE,FALSE)</formula>
    </cfRule>
  </conditionalFormatting>
  <conditionalFormatting sqref="AQ435">
    <cfRule type="expression" dxfId="2511" priority="12915">
      <formula>IF(RIGHT(TEXT(AQ435,"0.#"),1)=".",FALSE,TRUE)</formula>
    </cfRule>
    <cfRule type="expression" dxfId="2510" priority="12916">
      <formula>IF(RIGHT(TEXT(AQ435,"0.#"),1)=".",TRUE,FALSE)</formula>
    </cfRule>
  </conditionalFormatting>
  <conditionalFormatting sqref="AQ433">
    <cfRule type="expression" dxfId="2509" priority="12913">
      <formula>IF(RIGHT(TEXT(AQ433,"0.#"),1)=".",FALSE,TRUE)</formula>
    </cfRule>
    <cfRule type="expression" dxfId="2508" priority="12914">
      <formula>IF(RIGHT(TEXT(AQ433,"0.#"),1)=".",TRUE,FALSE)</formula>
    </cfRule>
  </conditionalFormatting>
  <conditionalFormatting sqref="AL847:AO874">
    <cfRule type="expression" dxfId="2507" priority="6637">
      <formula>IF(AND(AL847&gt;=0, RIGHT(TEXT(AL847,"0.#"),1)&lt;&gt;"."),TRUE,FALSE)</formula>
    </cfRule>
    <cfRule type="expression" dxfId="2506" priority="6638">
      <formula>IF(AND(AL847&gt;=0, RIGHT(TEXT(AL847,"0.#"),1)="."),TRUE,FALSE)</formula>
    </cfRule>
    <cfRule type="expression" dxfId="2505" priority="6639">
      <formula>IF(AND(AL847&lt;0, RIGHT(TEXT(AL847,"0.#"),1)&lt;&gt;"."),TRUE,FALSE)</formula>
    </cfRule>
    <cfRule type="expression" dxfId="2504" priority="6640">
      <formula>IF(AND(AL847&lt;0, RIGHT(TEXT(AL847,"0.#"),1)="."),TRUE,FALSE)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7:Y874">
    <cfRule type="expression" dxfId="2433" priority="2965">
      <formula>IF(RIGHT(TEXT(Y847,"0.#"),1)=".",FALSE,TRUE)</formula>
    </cfRule>
    <cfRule type="expression" dxfId="2432" priority="2966">
      <formula>IF(RIGHT(TEXT(Y847,"0.#"),1)=".",TRUE,FALSE)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10:AO1139">
    <cfRule type="expression" dxfId="2403" priority="2871">
      <formula>IF(AND(AL1110&gt;=0, RIGHT(TEXT(AL1110,"0.#"),1)&lt;&gt;"."),TRUE,FALSE)</formula>
    </cfRule>
    <cfRule type="expression" dxfId="2402" priority="2872">
      <formula>IF(AND(AL1110&gt;=0, RIGHT(TEXT(AL1110,"0.#"),1)="."),TRUE,FALSE)</formula>
    </cfRule>
    <cfRule type="expression" dxfId="2401" priority="2873">
      <formula>IF(AND(AL1110&lt;0, RIGHT(TEXT(AL1110,"0.#"),1)&lt;&gt;"."),TRUE,FALSE)</formula>
    </cfRule>
    <cfRule type="expression" dxfId="2400" priority="2874">
      <formula>IF(AND(AL1110&lt;0, RIGHT(TEXT(AL1110,"0.#"),1)="."),TRUE,FALSE)</formula>
    </cfRule>
  </conditionalFormatting>
  <conditionalFormatting sqref="Y1110:Y1139">
    <cfRule type="expression" dxfId="2399" priority="2869">
      <formula>IF(RIGHT(TEXT(Y1110,"0.#"),1)=".",FALSE,TRUE)</formula>
    </cfRule>
    <cfRule type="expression" dxfId="2398" priority="2870">
      <formula>IF(RIGHT(TEXT(Y1110,"0.#"),1)=".",TRUE,FALSE)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45:AO846">
    <cfRule type="expression" dxfId="2389" priority="2823">
      <formula>IF(AND(AL845&gt;=0, RIGHT(TEXT(AL845,"0.#"),1)&lt;&gt;"."),TRUE,FALSE)</formula>
    </cfRule>
    <cfRule type="expression" dxfId="2388" priority="2824">
      <formula>IF(AND(AL845&gt;=0, RIGHT(TEXT(AL845,"0.#"),1)="."),TRUE,FALSE)</formula>
    </cfRule>
    <cfRule type="expression" dxfId="2387" priority="2825">
      <formula>IF(AND(AL845&lt;0, RIGHT(TEXT(AL845,"0.#"),1)&lt;&gt;"."),TRUE,FALSE)</formula>
    </cfRule>
    <cfRule type="expression" dxfId="2386" priority="2826">
      <formula>IF(AND(AL845&lt;0, RIGHT(TEXT(AL845,"0.#"),1)="."),TRUE,FALSE)</formula>
    </cfRule>
  </conditionalFormatting>
  <conditionalFormatting sqref="Y845:Y846">
    <cfRule type="expression" dxfId="2385" priority="2821">
      <formula>IF(RIGHT(TEXT(Y845,"0.#"),1)=".",FALSE,TRUE)</formula>
    </cfRule>
    <cfRule type="expression" dxfId="2384" priority="2822">
      <formula>IF(RIGHT(TEXT(Y845,"0.#"),1)=".",TRUE,FALSE)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80:Y907">
    <cfRule type="expression" dxfId="2067" priority="2081">
      <formula>IF(RIGHT(TEXT(Y880,"0.#"),1)=".",FALSE,TRUE)</formula>
    </cfRule>
    <cfRule type="expression" dxfId="2066" priority="2082">
      <formula>IF(RIGHT(TEXT(Y880,"0.#"),1)=".",TRUE,FALSE)</formula>
    </cfRule>
  </conditionalFormatting>
  <conditionalFormatting sqref="Y878:Y879">
    <cfRule type="expression" dxfId="2065" priority="2075">
      <formula>IF(RIGHT(TEXT(Y878,"0.#"),1)=".",FALSE,TRUE)</formula>
    </cfRule>
    <cfRule type="expression" dxfId="2064" priority="2076">
      <formula>IF(RIGHT(TEXT(Y878,"0.#"),1)=".",TRUE,FALSE)</formula>
    </cfRule>
  </conditionalFormatting>
  <conditionalFormatting sqref="Y913:Y940">
    <cfRule type="expression" dxfId="2063" priority="2069">
      <formula>IF(RIGHT(TEXT(Y913,"0.#"),1)=".",FALSE,TRUE)</formula>
    </cfRule>
    <cfRule type="expression" dxfId="2062" priority="2070">
      <formula>IF(RIGHT(TEXT(Y913,"0.#"),1)=".",TRUE,FALSE)</formula>
    </cfRule>
  </conditionalFormatting>
  <conditionalFormatting sqref="Y911:Y912">
    <cfRule type="expression" dxfId="2061" priority="2063">
      <formula>IF(RIGHT(TEXT(Y911,"0.#"),1)=".",FALSE,TRUE)</formula>
    </cfRule>
    <cfRule type="expression" dxfId="2060" priority="2064">
      <formula>IF(RIGHT(TEXT(Y911,"0.#"),1)=".",TRUE,FALSE)</formula>
    </cfRule>
  </conditionalFormatting>
  <conditionalFormatting sqref="Y946:Y973">
    <cfRule type="expression" dxfId="2059" priority="2057">
      <formula>IF(RIGHT(TEXT(Y946,"0.#"),1)=".",FALSE,TRUE)</formula>
    </cfRule>
    <cfRule type="expression" dxfId="2058" priority="2058">
      <formula>IF(RIGHT(TEXT(Y946,"0.#"),1)=".",TRUE,FALSE)</formula>
    </cfRule>
  </conditionalFormatting>
  <conditionalFormatting sqref="Y944:Y945">
    <cfRule type="expression" dxfId="2057" priority="2051">
      <formula>IF(RIGHT(TEXT(Y944,"0.#"),1)=".",FALSE,TRUE)</formula>
    </cfRule>
    <cfRule type="expression" dxfId="2056" priority="2052">
      <formula>IF(RIGHT(TEXT(Y944,"0.#"),1)=".",TRUE,FALSE)</formula>
    </cfRule>
  </conditionalFormatting>
  <conditionalFormatting sqref="Y979:Y1006">
    <cfRule type="expression" dxfId="2055" priority="2045">
      <formula>IF(RIGHT(TEXT(Y979,"0.#"),1)=".",FALSE,TRUE)</formula>
    </cfRule>
    <cfRule type="expression" dxfId="2054" priority="2046">
      <formula>IF(RIGHT(TEXT(Y979,"0.#"),1)=".",TRUE,FALSE)</formula>
    </cfRule>
  </conditionalFormatting>
  <conditionalFormatting sqref="Y977:Y978">
    <cfRule type="expression" dxfId="2053" priority="2039">
      <formula>IF(RIGHT(TEXT(Y977,"0.#"),1)=".",FALSE,TRUE)</formula>
    </cfRule>
    <cfRule type="expression" dxfId="2052" priority="2040">
      <formula>IF(RIGHT(TEXT(Y977,"0.#"),1)=".",TRUE,FALSE)</formula>
    </cfRule>
  </conditionalFormatting>
  <conditionalFormatting sqref="Y1012:Y1039">
    <cfRule type="expression" dxfId="2051" priority="2033">
      <formula>IF(RIGHT(TEXT(Y1012,"0.#"),1)=".",FALSE,TRUE)</formula>
    </cfRule>
    <cfRule type="expression" dxfId="2050" priority="2034">
      <formula>IF(RIGHT(TEXT(Y1012,"0.#"),1)=".",TRUE,FALSE)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7">
    <cfRule type="expression" dxfId="2043" priority="2303">
      <formula>IF(RIGHT(TEXT(P27,"0.#"),1)=".",FALSE,TRUE)</formula>
    </cfRule>
    <cfRule type="expression" dxfId="2042" priority="2304">
      <formula>IF(RIGHT(TEXT(P27,"0.#"),1)=".",TRUE,FALSE)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P25">
    <cfRule type="expression" dxfId="703" priority="3">
      <formula>IF(RIGHT(TEXT(P24,"0.#"),1)=".",FALSE,TRUE)</formula>
    </cfRule>
    <cfRule type="expression" dxfId="702" priority="4">
      <formula>IF(RIGHT(TEXT(P24,"0.#"),1)=".",TRUE,FALSE)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5" max="49" man="1"/>
    <brk id="129" max="49" man="1"/>
    <brk id="699" max="49" man="1"/>
    <brk id="718"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t="s">
        <v>752</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1"/>
      <c r="AA2" s="412"/>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1"/>
      <c r="AA9" s="412"/>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1"/>
      <c r="AA16" s="412"/>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1"/>
      <c r="AA23" s="412"/>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1"/>
      <c r="AA30" s="412"/>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1"/>
      <c r="AA37" s="412"/>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1"/>
      <c r="AA44" s="412"/>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1"/>
      <c r="AA51" s="412"/>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1"/>
      <c r="AA58" s="412"/>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1"/>
      <c r="AA65" s="412"/>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4"/>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4"/>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4"/>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4"/>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4"/>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4"/>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4"/>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4"/>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4"/>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4"/>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4"/>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4"/>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4"/>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4"/>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4"/>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4"/>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4"/>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4"/>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4"/>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4"/>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4"/>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4"/>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4"/>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4"/>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4"/>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4"/>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4"/>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4"/>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4"/>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4"/>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4"/>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4"/>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4"/>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4"/>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4"/>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4"/>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4"/>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4"/>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4"/>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4"/>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4"/>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4"/>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4"/>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4"/>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4"/>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4"/>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4"/>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4"/>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4"/>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4"/>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4"/>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4"/>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4"/>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4"/>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4"/>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4"/>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4"/>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4"/>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4"/>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4"/>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4"/>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4"/>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4"/>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4"/>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4"/>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4"/>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4"/>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4"/>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4"/>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4"/>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4"/>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4"/>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4"/>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4"/>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4"/>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4"/>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4"/>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4"/>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4"/>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4"/>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4"/>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4"/>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4"/>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4"/>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4"/>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4"/>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4"/>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4"/>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4"/>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4"/>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4"/>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4"/>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4"/>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4"/>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4"/>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4"/>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4"/>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4"/>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4"/>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4"/>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4"/>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4"/>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4"/>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4"/>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4"/>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4"/>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4"/>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4"/>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4"/>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4"/>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4"/>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4"/>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4"/>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4"/>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4"/>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4"/>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4"/>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4"/>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4"/>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4"/>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4"/>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4"/>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4"/>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4"/>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4"/>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4"/>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4"/>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4"/>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4"/>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4"/>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4"/>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4"/>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4"/>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4"/>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4"/>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4"/>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4"/>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4"/>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4"/>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4"/>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4"/>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4"/>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4"/>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4"/>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4"/>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4"/>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4"/>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4"/>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4"/>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4"/>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4"/>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4"/>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4"/>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4"/>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4"/>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4"/>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4"/>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4"/>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4"/>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4"/>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4"/>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4"/>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4"/>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4"/>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4"/>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4"/>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4"/>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4"/>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4"/>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4"/>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4"/>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4"/>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4"/>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4"/>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4"/>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4"/>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4"/>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4"/>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4"/>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4"/>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2021-08-31T00:13:16Z</cp:lastPrinted>
  <dcterms:created xsi:type="dcterms:W3CDTF">2012-03-13T00:50:25Z</dcterms:created>
  <dcterms:modified xsi:type="dcterms:W3CDTF">2021-09-03T10:51:52Z</dcterms:modified>
</cp:coreProperties>
</file>