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最終公表に向けた作業\09セット（HP公表用）\エクセル\"/>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17" i="3"/>
  <c r="AY255" i="3"/>
  <c r="AY369" i="3"/>
  <c r="AY134" i="3"/>
  <c r="AY271" i="3"/>
  <c r="AY50"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<sst xmlns="http://schemas.openxmlformats.org/spreadsheetml/2006/main" count="3154" uniqueCount="769">
  <si>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</si>
  <si>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</si>
  <si>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</si>
  <si>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</si>
  <si>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</si>
  <si>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</si>
  <si>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</si>
  <si>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</si>
  <si>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</si>
  <si>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</si>
  <si>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</si>
  <si>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</si>
  <si>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</si>
  <si>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</si>
  <si>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</si>
  <si>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</si>
  <si>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</si>
  <si>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</si>
  <si>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</si>
  <si>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</si>
  <si>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</si>
  <si>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</si>
  <si>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</si>
  <si>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</si>
  <si>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</si>
  <si>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</si>
  <si>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</si>
  <si>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</si>
  <si>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</si>
  <si>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</si>
  <si>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</si>
  <si>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</si>
  <si>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</si>
  <si>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</si>
  <si>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</si>
  <si>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</si>
  <si>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</si>
  <si>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</si>
  <si>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</si>
  <si>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</si>
  <si>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</si>
  <si>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</si>
  <si>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</si>
  <si>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</si>
  <si>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</si>
  <si>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</si>
  <si>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</si>
  <si>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</si>
  <si>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</si>
  <si>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</si>
  <si>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</si>
  <si>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</si>
  <si>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</si>
  <si>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</si>
  <si>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</si>
  <si>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</si>
  <si>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</si>
  <si>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</si>
  <si>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</si>
  <si>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</si>
  <si>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</si>
  <si>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</si>
  <si>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</si>
  <si>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</si>
  <si>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</si>
  <si>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</si>
  <si>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</si>
  <si>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</si>
  <si>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</si>
  <si>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</si>
  <si>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</si>
  <si>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</si>
  <si>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</si>
  <si>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</si>
  <si>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</si>
  <si>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</si>
  <si>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</si>
  <si>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</si>
  <si>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</si>
  <si>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</si>
  <si>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</si>
  <si>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</si>
  <si>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</si>
  <si>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</si>
  <si>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</si>
  <si>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</si>
  <si>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</si>
  <si>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</si>
  <si>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</si>
  <si>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</si>
  <si>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</si>
  <si>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</si>
  <si>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</si>
  <si>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</si>
  <si>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</si>
  <si>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</si>
  <si>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</si>
  <si>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</si>
  <si>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</si>
  <si>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</si>
  <si>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</si>
  <si>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</si>
  <si>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</si>
  <si>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</si>
  <si>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</si>
  <si>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</si>
  <si>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</si>
  <si>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</si>
  <si>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</si>
  <si>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</si>
  <si>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</si>
  <si>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</si>
  <si>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</si>
  <si>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</si>
  <si>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</si>
  <si>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</si>
  <si>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</si>
  <si>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</si>
  <si>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</si>
  <si>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</si>
  <si>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</si>
  <si>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</si>
  <si>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</si>
  <si>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</si>
  <si>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</si>
  <si>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</si>
  <si>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</si>
  <si>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</si>
  <si>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</si>
  <si>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</si>
  <si>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</si>
  <si>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</si>
  <si>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</si>
  <si>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</si>
  <si>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</si>
  <si>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</si>
  <si>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</si>
  <si>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</si>
  <si>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</si>
  <si>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</si>
  <si>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</si>
  <si>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</si>
  <si>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</si>
  <si>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</si>
  <si>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</si>
  <si>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</si>
  <si>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</si>
  <si>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</si>
  <si>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</si>
  <si>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</si>
  <si>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</si>
  <si>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</si>
  <si>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</si>
  <si>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</si>
  <si>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</si>
  <si>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</si>
  <si>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</si>
  <si>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</si>
  <si>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</si>
  <si>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</si>
  <si>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</si>
  <si>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</si>
  <si>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</si>
  <si>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</si>
  <si>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</si>
  <si>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</si>
  <si>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</si>
  <si>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</si>
  <si>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</si>
  <si>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</si>
  <si>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</si>
  <si>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</si>
  <si>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</si>
  <si>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</si>
  <si>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</si>
  <si>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</si>
  <si>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</si>
  <si>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</si>
  <si>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</si>
  <si>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</si>
  <si>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</si>
  <si>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</si>
  <si>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</si>
  <si>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</si>
  <si>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</si>
  <si>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</si>
  <si>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</si>
  <si>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</si>
  <si>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</si>
  <si>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</si>
  <si>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</si>
  <si>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</si>
  <si>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</si>
  <si>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</si>
  <si>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</si>
  <si>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</si>
  <si>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</si>
  <si>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</si>
  <si>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</si>
  <si>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</si>
  <si>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</si>
  <si>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</si>
  <si>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</si>
  <si>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</si>
  <si>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</si>
  <si>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</si>
  <si>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</si>
  <si>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</si>
  <si>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</si>
  <si>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</si>
  <si>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</si>
  <si>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</si>
  <si>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</si>
  <si>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</si>
  <si>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</si>
  <si>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</si>
  <si>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</si>
  <si>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</si>
  <si>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</si>
  <si>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</si>
  <si>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</si>
  <si>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</si>
  <si>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</si>
  <si>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</si>
  <si>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</si>
  <si>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</si>
  <si>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</si>
  <si>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</si>
  <si>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</si>
  <si>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</si>
  <si>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</si>
  <si>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</si>
  <si>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</si>
  <si>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</si>
  <si>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</si>
  <si>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</si>
  <si>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</si>
  <si>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</si>
  <si>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</si>
  <si>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</si>
  <si>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</si>
  <si>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</si>
  <si>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</si>
  <si>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</si>
  <si>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</si>
  <si>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</si>
  <si>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</si>
  <si>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</si>
  <si>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</si>
  <si>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</si>
  <si>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</si>
  <si>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</si>
  <si>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</si>
  <si>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</si>
  <si>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</si>
  <si>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</si>
  <si>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</si>
  <si>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</si>
  <si>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</si>
  <si>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</si>
  <si>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</si>
  <si>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</si>
  <si>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</si>
  <si>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</si>
  <si>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</si>
  <si>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</si>
  <si>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</si>
  <si>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</si>
  <si>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</si>
  <si>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</si>
  <si>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</si>
  <si>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</si>
  <si>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</si>
  <si>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</si>
  <si>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</si>
  <si>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</si>
  <si>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</si>
  <si>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</si>
  <si>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</si>
  <si>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</si>
  <si>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</si>
  <si>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</si>
  <si>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</si>
  <si>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</si>
  <si>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</si>
  <si>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</si>
  <si>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</si>
  <si>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</si>
  <si>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</si>
  <si>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</si>
  <si>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</si>
  <si>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</si>
  <si>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</si>
  <si>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</si>
  <si>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</si>
  <si>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</si>
  <si>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</si>
  <si>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</si>
  <si>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</si>
  <si>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</si>
  <si>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</si>
  <si>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</si>
  <si>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</si>
  <si>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</si>
  <si>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</si>
  <si>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</si>
  <si>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</si>
  <si>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</si>
  <si>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</si>
  <si>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</si>
  <si>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</si>
  <si>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</si>
  <si>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</si>
  <si>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</si>
  <si>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</si>
  <si>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</si>
  <si>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</si>
  <si>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</si>
  <si>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</si>
  <si>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</si>
  <si>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</si>
  <si>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</si>
  <si>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</si>
  <si>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</si>
  <si>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</si>
  <si>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</si>
  <si>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</si>
  <si>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</si>
  <si>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</si>
  <si>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</si>
  <si>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</si>
  <si>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</si>
  <si>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</si>
  <si>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</si>
  <si>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</si>
  <si>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</si>
  <si>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</si>
  <si>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</si>
  <si>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</si>
  <si>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</si>
  <si>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</si>
  <si>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</si>
  <si>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</si>
  <si>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</si>
  <si>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</si>
  <si>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</si>
  <si>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</si>
  <si>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</si>
  <si>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</si>
  <si>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</si>
  <si>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</si>
  <si>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</si>
  <si>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</si>
  <si>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</si>
  <si>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</si>
  <si>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</si>
  <si>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</si>
  <si>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</si>
  <si>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</si>
  <si>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</si>
  <si>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</si>
  <si>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</si>
  <si>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</si>
  <si>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</si>
  <si>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</si>
  <si>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</si>
  <si>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</si>
  <si>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</si>
  <si>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</si>
  <si>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</si>
  <si>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</si>
  <si>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</si>
  <si>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</si>
  <si>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</si>
  <si>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</si>
  <si>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</si>
  <si>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</si>
  <si>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</si>
  <si>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</si>
  <si>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</si>
  <si>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</si>
  <si>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</si>
  <si>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</si>
  <si>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</si>
  <si>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</si>
  <si>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</si>
  <si>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</si>
  <si>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</si>
  <si>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</si>
  <si>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</si>
  <si>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</si>
  <si>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</si>
  <si>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</si>
  <si>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</si>
  <si>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</si>
  <si>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</si>
  <si>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</si>
  <si>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</si>
  <si>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</si>
  <si>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</si>
  <si>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</si>
  <si>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</si>
  <si>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</si>
  <si>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</si>
  <si>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</si>
  <si>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</si>
  <si>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</si>
  <si>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</si>
  <si>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</si>
  <si>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</si>
  <si>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</si>
  <si>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</si>
  <si>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</si>
  <si>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</si>
  <si>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</si>
  <si>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</si>
  <si>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</si>
  <si>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</si>
  <si>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</si>
  <si>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</si>
  <si>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</si>
  <si>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</si>
  <si>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</si>
  <si>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</si>
  <si>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</si>
  <si>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</si>
  <si>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</si>
  <si>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</si>
  <si>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</si>
  <si>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</si>
  <si>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</si>
  <si>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</si>
  <si>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</si>
  <si>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</si>
  <si>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</si>
  <si>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</si>
  <si>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</si>
  <si>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</si>
  <si>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</si>
  <si>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</si>
  <si>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</si>
  <si>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</si>
  <si>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</si>
  <si>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</si>
  <si>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</si>
  <si>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</si>
  <si>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</si>
  <si>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</si>
  <si>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</si>
  <si>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</si>
  <si>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</si>
  <si>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</si>
  <si>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</si>
  <si>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</si>
  <si>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</si>
  <si>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</si>
  <si>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</si>
  <si>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</si>
  <si>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</si>
  <si>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</si>
  <si>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</si>
  <si>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</si>
  <si>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</si>
  <si>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</si>
  <si>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</si>
  <si>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</si>
  <si>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</si>
  <si>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</si>
  <si>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</si>
  <si>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</si>
  <si>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</si>
  <si>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</si>
  <si>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</si>
  <si>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</si>
  <si>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</si>
  <si>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</si>
  <si>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</si>
  <si>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</si>
  <si>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</si>
  <si>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</si>
  <si>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</si>
  <si>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</si>
  <si>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</si>
  <si>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</si>
  <si>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</si>
  <si>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</si>
  <si>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</si>
  <si>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</si>
  <si>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</si>
  <si>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</si>
  <si>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</si>
  <si>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</si>
  <si>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</si>
  <si>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</si>
  <si>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</si>
  <si>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</si>
  <si>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</si>
  <si>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</si>
  <si>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</si>
  <si>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</si>
  <si>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</si>
  <si>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</si>
  <si>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</si>
  <si>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</si>
  <si>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</si>
  <si>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</si>
  <si>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</si>
  <si>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</si>
  <si>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</si>
  <si>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</si>
  <si>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</si>
  <si>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</si>
  <si>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</si>
  <si>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</si>
  <si>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</si>
  <si>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</si>
  <si>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</si>
  <si>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</si>
  <si>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</si>
  <si>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</si>
  <si>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</si>
  <si>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</si>
  <si>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</si>
  <si>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</si>
  <si>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</si>
  <si>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</si>
  <si>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</si>
  <si>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</si>
  <si>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</si>
  <si>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</si>
  <si>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</si>
  <si>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</si>
  <si>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</si>
  <si>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</si>
  <si>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</si>
  <si>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</si>
  <si>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</si>
  <si>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</si>
  <si>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</si>
  <si>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</si>
  <si>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</si>
  <si>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</si>
  <si>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</si>
  <si>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</si>
  <si>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</si>
  <si>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</si>
  <si>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</si>
  <si>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</si>
  <si>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</si>
  <si>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</si>
  <si>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</si>
  <si>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</si>
  <si>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</si>
  <si>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</si>
  <si>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</si>
  <si>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</si>
  <si>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</si>
  <si>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</si>
  <si>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</si>
  <si>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</si>
  <si>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</si>
  <si>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</si>
  <si>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</si>
  <si>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</si>
  <si>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</si>
  <si>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</si>
  <si>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</si>
  <si>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</si>
  <si>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</si>
  <si>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</si>
  <si>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</si>
  <si>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</si>
  <si>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</si>
  <si>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</si>
  <si>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</si>
  <si>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</si>
  <si>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</si>
  <si>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</si>
  <si>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</si>
  <si>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</si>
  <si>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</si>
  <si>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</si>
  <si>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</si>
  <si>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</si>
  <si>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</si>
  <si>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</si>
  <si>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</si>
  <si>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</si>
  <si>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</si>
  <si>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</si>
  <si>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</si>
  <si>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</si>
  <si>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</si>
  <si>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</si>
  <si>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</si>
  <si>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</si>
  <si>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</si>
  <si>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</si>
  <si>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</si>
  <si>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</si>
  <si>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</si>
  <si>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</si>
  <si>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</si>
  <si>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</si>
  <si>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</si>
  <si>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</si>
  <si>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</si>
  <si>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</si>
  <si>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</si>
  <si>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</si>
  <si>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</si>
  <si>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</si>
  <si>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</si>
  <si>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</si>
  <si>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</si>
  <si>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</si>
  <si>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</si>
  <si>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</si>
  <si>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</si>
  <si>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</si>
  <si>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</si>
  <si>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</si>
  <si>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</si>
  <si>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</si>
  <si>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</si>
  <si>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</si>
  <si>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</si>
  <si>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</si>
  <si>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</si>
  <si>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</si>
  <si>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</si>
  <si>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</si>
  <si>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</si>
  <si>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</si>
  <si>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</si>
  <si>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</si>
  <si>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</si>
  <si>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</si>
  <si>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</si>
  <si>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</si>
  <si>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</si>
  <si>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</si>
  <si>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</si>
  <si>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</si>
  <si>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</si>
  <si>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</si>
  <si>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</si>
  <si>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</si>
  <si>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</si>
  <si>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</si>
  <si>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</si>
  <si>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</si>
  <si>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</si>
  <si>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</si>
  <si>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</si>
  <si>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</si>
  <si>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</si>
  <si>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</si>
  <si>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</si>
  <si>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</si>
  <si>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</si>
  <si>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</si>
  <si>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</si>
  <si>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</si>
  <si>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</si>
  <si>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</si>
  <si>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</si>
  <si>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</si>
  <si>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</si>
  <si>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</si>
  <si>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</si>
  <si>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</si>
  <si>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</si>
  <si>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</si>
  <si>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</si>
  <si>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</si>
  <si>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</si>
  <si>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</si>
  <si>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</si>
  <si>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</si>
  <si>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</si>
  <si>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</si>
  <si>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</si>
  <si>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</si>
  <si>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</si>
  <si>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</si>
  <si>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</si>
  <si>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</si>
  <si>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</si>
  <si>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</si>
  <si>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</si>
  <si>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</si>
  <si>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</si>
  <si>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</si>
  <si>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</si>
  <si>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</si>
  <si>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</si>
  <si>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</si>
  <si>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</si>
  <si>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</si>
  <si>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</si>
  <si>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</si>
  <si>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</si>
  <si>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</si>
  <si>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</si>
  <si>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</si>
  <si>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</si>
  <si>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</si>
  <si>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</si>
  <si>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</si>
  <si>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</si>
  <si>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</si>
  <si>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広報アドバイザリー事業</t>
  </si>
  <si>
    <t>　官房</t>
  </si>
  <si>
    <t>　原　一弘</t>
  </si>
  <si>
    <t>平成30年度</t>
  </si>
  <si>
    <t>終了予定なし</t>
  </si>
  <si>
    <t>　官房総務課</t>
  </si>
  <si>
    <t>-</t>
  </si>
  <si>
    <t>　独占禁止法等の内容や公正取引委員会の活動について，ソーシャルメディア（Twitter，Facebook及びYouTube）による情報発信を行うに当たり，当該業務についての専門的知見を有する外部専門家からの助言等を受けることにより，効果的かつ効率的な広報を実現し，競争政策に対する国民的理解の増進を図る。</t>
  </si>
  <si>
    <t>競争政策推進委託費</t>
  </si>
  <si>
    <t>　インターネットを用いた広報活動による競争政策に対する国民的理解の増進は，外部専門家からの助言等を受けることによってのみ実現されるものではなく，発信する情報の内容等他の要素を含めて実現されるものであり，本事業と競争政策に対する国民的理解の増進の実現との間における直接的な因果関係を分析することは難しいことから，定量的な目標を設定することは困難である。</t>
  </si>
  <si>
    <t>　効果的かつ効率的な情報発信を行うために，外部専門家の知見を活用すること。</t>
  </si>
  <si>
    <t>　外部専門家からの助言等を受けて改善した情報発信の件数</t>
  </si>
  <si>
    <t>件</t>
  </si>
  <si>
    <t>円</t>
  </si>
  <si>
    <t>円　/　件数</t>
    <phoneticPr fontId="5"/>
  </si>
  <si>
    <t>4,017,600/141</t>
  </si>
  <si>
    <t>931,950/106</t>
  </si>
  <si>
    <t>　競争政策の普及啓発等　３</t>
  </si>
  <si>
    <t>　競争政策の広報・広聴　３－１</t>
  </si>
  <si>
    <t>　独占禁止法等の内容や公正取引委員会の活動についての情報提供状況及び国民各層とのコミュニケーションによる意見・要望の把握を通じた競争政策に対する理解の増進状況</t>
  </si>
  <si>
    <t>　独占禁止法等の内容や公正取引委員会の活動について広く国民に情報提供を行うとともに，国民各層とのコミュニケーションによる意見・要望の把握を通じて競争政策に対する理解を増進する。</t>
  </si>
  <si>
    <t>　独占禁止法等の内容や公正取引委員会の活動について広く国民に情報提供を行うとともに，国民各層とのコミュニケーションを通じた意見・要望の把握を通じて競争政策に対する理解を増進する。</t>
  </si>
  <si>
    <t>新30-0001</t>
  </si>
  <si>
    <t>○</t>
  </si>
  <si>
    <t>-</t>
    <phoneticPr fontId="5"/>
  </si>
  <si>
    <t>　ソーシャルメディア（Twitter，Facebook及びYouTube）による情報発信を行うに当たり，当該業務についての専門的知見を有する外部専門家からの助言等を受けることにより，効果的かつ効率的な広報を実現し，競争政策に対する国民的理解の増進を図ることを成果目標とする。
　達成状況・実績については，外部専門家から助言を得た結果，投稿の内容を改善し，国民に対して分かりやすい情報発信を行った。</t>
    <phoneticPr fontId="5"/>
  </si>
  <si>
    <t>　競争政策への理解度を高めるためには，分かりやすい広報が不可欠であり，国民各層に普及が広がっているソーシャルメディア等を活用した効果的な情報発信を行う上で本事業は必要かつ適切であり，優先度が高い事業である。</t>
    <phoneticPr fontId="5"/>
  </si>
  <si>
    <t>　委託事業者の選定は相見積りを原則とすることにより，競争性の確保を図っている。</t>
    <phoneticPr fontId="5"/>
  </si>
  <si>
    <t>無</t>
  </si>
  <si>
    <t>‐</t>
  </si>
  <si>
    <t>　相見積りを原則とすることにより，競争性の確保とコスト削減を図っている。</t>
    <phoneticPr fontId="5"/>
  </si>
  <si>
    <t>　使途は，専門的知見を有する外部専門家から助言等を受けることであり，他に使途はないことから真に必要なものに限定されている。</t>
    <phoneticPr fontId="5"/>
  </si>
  <si>
    <t>　ソーシャルメディアの運用に関する分析を通じた助言等に関しては，投稿前に外部専門家に照会して適時に助言を受けるものと，2か月に1回の面談時にまとめて助言を受けるものを使い分けることとし（発注時の仕様としている），外部専門家の本業務への拘束時間を少なくすることにより，費用の削減を図っている。</t>
    <phoneticPr fontId="5"/>
  </si>
  <si>
    <t>　投稿前に外部専門家から具体的な投稿案について適時適切な助言等を得ることで分かりやすい情報発信を行うことができる。研修等ではこのような効果は得られず，また，開催時期や回数が限定的である。よって，本事業は効果的に実施されている。</t>
    <phoneticPr fontId="5"/>
  </si>
  <si>
    <t>　当初見込みどおりの助言回数である。</t>
    <phoneticPr fontId="5"/>
  </si>
  <si>
    <t>株式会社オズマピーアール</t>
    <rPh sb="0" eb="4">
      <t>カブシキガイシャ</t>
    </rPh>
    <phoneticPr fontId="5"/>
  </si>
  <si>
    <t>広報アドバイザリー業務</t>
    <rPh sb="0" eb="2">
      <t>コウホウ</t>
    </rPh>
    <rPh sb="9" eb="11">
      <t>ギョウム</t>
    </rPh>
    <phoneticPr fontId="5"/>
  </si>
  <si>
    <t>-</t>
    <phoneticPr fontId="5"/>
  </si>
  <si>
    <t>940,500/100</t>
    <phoneticPr fontId="5"/>
  </si>
  <si>
    <t>-</t>
    <phoneticPr fontId="5"/>
  </si>
  <si>
    <t>940,500/87</t>
    <phoneticPr fontId="5"/>
  </si>
  <si>
    <t xml:space="preserve">  外部専門家からの助言等の件数
（平成30年度は，①研修回数，②ソーシャルメディアの運用に関する分析を通じた助言等を行うための面談回数，③ウェブサイトに関するアクセス解析を通じた助言等を行うための面談回数等。令和元年度及び令和2年度は，ソーシャルメディアの運用に関する分析を通じた面談等における助言等の件数）</t>
    <phoneticPr fontId="5"/>
  </si>
  <si>
    <t xml:space="preserve">  執行額／外部専門家からの助言等の件数
（平成30年度は，①研修回数，②ソーシャルメディアの運用に関する分析を通じた助言等を行うための面談回数，③ウェブサイトに関するアクセス解析を通じた助言等を行うための面談回数等。令和元年度及び令和2年度は，ソーシャルメディアの運用に関する分析を通じた面談等における助言等の件数）</t>
    <phoneticPr fontId="5"/>
  </si>
  <si>
    <t>　外部専門家から「伝えたい内容は投稿（本文及び画像）内で完結させ，リンク先を見なければ内容が分からない投稿は避けること」や「関連する投稿はスレッド投稿機能を活用すること」などの助言を受け，投稿の内容を改善し，国民に対して分かりやすい情報発信を行った結果，改善後の投稿において，インプレッション数やエンゲージメント数が上昇した投稿があった。これらの実績は，効果的かつ効率的な広報を実現し，競争政策に対する国民的理解の増進を図るという目標に合致するものである。</t>
    <rPh sb="124" eb="126">
      <t>ケッカ</t>
    </rPh>
    <rPh sb="127" eb="129">
      <t>カイゼン</t>
    </rPh>
    <rPh sb="129" eb="130">
      <t>ゴ</t>
    </rPh>
    <rPh sb="131" eb="133">
      <t>トウコウ</t>
    </rPh>
    <rPh sb="146" eb="147">
      <t>スウ</t>
    </rPh>
    <rPh sb="156" eb="157">
      <t>スウ</t>
    </rPh>
    <rPh sb="158" eb="160">
      <t>ジョウショウ</t>
    </rPh>
    <rPh sb="162" eb="164">
      <t>トウコウ</t>
    </rPh>
    <phoneticPr fontId="5"/>
  </si>
  <si>
    <t>　外部専門家から「伝えたい内容は投稿（本文及び画像）内で完結させ，リンク先を見なければ内容が分からない投稿は避けること」や「関連する投稿はスレッド投稿機能を活用すること」などの助言を受け，投稿の内容を改善し，国民に対して分かりやすい情報発信を行った。</t>
    <phoneticPr fontId="5"/>
  </si>
  <si>
    <t>　外部専門家からの助言を受けることにより投稿内容が改善され，当委員会の活動内容を分かりやすく効率的に発信することが可能となっている。その結果，平均インプレッション数は令和元年度の9877.5回から令和2年度には12,676.3回へと約1.28倍に，同じく平均エンゲージメント数は令和元年度の253.3回から令和2年度には692.3回へと約2.73倍になっている。また，前年度における外部専門家からの助言等を踏まえて，SNSの新機能であるショート動画を活用し投稿したところ，同投稿はインプレッション数が17,651回，エンゲージメント数が1,589回と平均を大きく上回る反応があり効果的であった。これらのことから，効果的かつ効率的な広報を実現し，競争政策に対する国民的理解の増進を図るためには，引き続き，本事業により，外部専門家から助言を受けることが適当である。</t>
    <rPh sb="68" eb="70">
      <t>ケッカ</t>
    </rPh>
    <rPh sb="116" eb="117">
      <t>ヤク</t>
    </rPh>
    <rPh sb="127" eb="129">
      <t>ヘイキン</t>
    </rPh>
    <rPh sb="137" eb="138">
      <t>スウ</t>
    </rPh>
    <rPh sb="150" eb="151">
      <t>カイ</t>
    </rPh>
    <rPh sb="153" eb="155">
      <t>レイワ</t>
    </rPh>
    <rPh sb="156" eb="158">
      <t>ネンド</t>
    </rPh>
    <rPh sb="165" eb="166">
      <t>カイ</t>
    </rPh>
    <rPh sb="168" eb="169">
      <t>ヤク</t>
    </rPh>
    <rPh sb="184" eb="187">
      <t>ゼンネンド</t>
    </rPh>
    <rPh sb="191" eb="193">
      <t>ガイブ</t>
    </rPh>
    <rPh sb="193" eb="196">
      <t>センモンカ</t>
    </rPh>
    <rPh sb="199" eb="201">
      <t>ジョゲン</t>
    </rPh>
    <rPh sb="201" eb="202">
      <t>トウ</t>
    </rPh>
    <rPh sb="203" eb="204">
      <t>フ</t>
    </rPh>
    <rPh sb="236" eb="237">
      <t>ドウ</t>
    </rPh>
    <rPh sb="237" eb="239">
      <t>トウコウ</t>
    </rPh>
    <rPh sb="248" eb="249">
      <t>スウ</t>
    </rPh>
    <rPh sb="256" eb="257">
      <t>カイ</t>
    </rPh>
    <rPh sb="266" eb="267">
      <t>スウ</t>
    </rPh>
    <rPh sb="273" eb="274">
      <t>カイ</t>
    </rPh>
    <rPh sb="275" eb="277">
      <t>ヘイキン</t>
    </rPh>
    <rPh sb="278" eb="279">
      <t>オオ</t>
    </rPh>
    <rPh sb="281" eb="283">
      <t>ウワマワ</t>
    </rPh>
    <rPh sb="284" eb="286">
      <t>ハンノウ</t>
    </rPh>
    <rPh sb="289" eb="292">
      <t>コウカテキ</t>
    </rPh>
    <phoneticPr fontId="5"/>
  </si>
  <si>
    <t>　本事業は，外部専門家（民間企業）との間で年間契約を締結し，ソーシャルメディアの運用に関する分析を通じた助言等（メール等によるもの〔相談回数は月4回程度を上限。〕及び2か月に1回の面談〔面談時における相談回数は無制限。〕）を受けるものである。</t>
    <rPh sb="77" eb="79">
      <t>ジョウゲン</t>
    </rPh>
    <rPh sb="81" eb="82">
      <t>オヨ</t>
    </rPh>
    <rPh sb="93" eb="95">
      <t>メンダン</t>
    </rPh>
    <rPh sb="95" eb="96">
      <t>ジ</t>
    </rPh>
    <rPh sb="100" eb="102">
      <t>ソウダン</t>
    </rPh>
    <rPh sb="102" eb="104">
      <t>カイスウ</t>
    </rPh>
    <rPh sb="105" eb="108">
      <t>ムセイゲン</t>
    </rPh>
    <phoneticPr fontId="5"/>
  </si>
  <si>
    <t>　事業実施に当たっては，今後も相見積りを原則とすることにより，競争性の確保とコストの削減を図る。
　引き続き，外部専門家からの助言等を踏まえて情報発信をすることにより，効果的かつ効率的な広報を実現し，競争政策に対する国民的理解の増進を図る。また，今後については，外部専門家からの助言等を踏まえて，ソーシャルメディアのアンケート機能等を活用して情報発信を行う。</t>
    <rPh sb="123" eb="125">
      <t>コンゴ</t>
    </rPh>
    <rPh sb="131" eb="133">
      <t>ガイブ</t>
    </rPh>
    <rPh sb="133" eb="136">
      <t>センモンカ</t>
    </rPh>
    <rPh sb="139" eb="141">
      <t>ジョゲン</t>
    </rPh>
    <rPh sb="141" eb="142">
      <t>ナド</t>
    </rPh>
    <rPh sb="143" eb="144">
      <t>フ</t>
    </rPh>
    <rPh sb="163" eb="165">
      <t>キノウ</t>
    </rPh>
    <rPh sb="165" eb="166">
      <t>トウ</t>
    </rPh>
    <rPh sb="167" eb="169">
      <t>カツヨウ</t>
    </rPh>
    <rPh sb="171" eb="173">
      <t>ジョウホウ</t>
    </rPh>
    <rPh sb="173" eb="175">
      <t>ハッシン</t>
    </rPh>
    <rPh sb="176" eb="177">
      <t>オコナ</t>
    </rPh>
    <phoneticPr fontId="6"/>
  </si>
  <si>
    <t>公取</t>
  </si>
  <si>
    <t>　以下を始め，独占禁止法等の内容や公正取引委員会の活動について広く国民に分かりやすい情報提供を行うとともに，国民各層とのコミュニケーションによる意見・要望の把握を通じて，競争政策に対する理解の増進に努めた。
（令和元年度実績）
①Twitterフォロワー数[55,186名]
➁Twitterの1投稿当たりの平均インプレッション数[9,877.5]
③Twitterの1投稿当たりの平均エンゲージメント数[253.3]
（令和2年度実績）
①Twitterフォロワー数[67,560名]
➁Twitterの1投稿当たりの平均インプレッション数[12,676.3]
③Twitterの1投稿当たりの平均エンゲージメント数[692.3]
（注1）インプレッション数とは，公正取引委員会の投稿がフォロワーに実際に表示された回数である。フォロワーがリツイート等すると投稿が拡散されることなどにより，インプレッション数が伸びる。
（注2）エンゲージメント数とは，公正取引委員会の投稿に対する「リツイート」，「返信」，「いいね」，「リンク等のクリック数」，「メディアの再生数」等の合計であり，フォロワーが反応した回数である。</t>
    <rPh sb="36" eb="37">
      <t>ワ</t>
    </rPh>
    <rPh sb="105" eb="107">
      <t>レイワ</t>
    </rPh>
    <rPh sb="107" eb="108">
      <t>モト</t>
    </rPh>
    <rPh sb="211" eb="213">
      <t>レイワ</t>
    </rPh>
    <rPh sb="214" eb="216">
      <t>ネンド</t>
    </rPh>
    <rPh sb="216" eb="218">
      <t>ジッセキ</t>
    </rPh>
    <phoneticPr fontId="5"/>
  </si>
  <si>
    <t>点検対象外</t>
    <rPh sb="0" eb="5">
      <t>テンケンタイショウガイ</t>
    </rPh>
    <phoneticPr fontId="5"/>
  </si>
  <si>
    <t>　効果的な広報により競争政策への理解を促進することは，独占禁止法違反行為などの未然防止等に直結する。他方，公正取引委員会による情報発信自体が，政策内容の専門性から難解であると思われがちであるため，外部専門家からの助言等を得て，国民各層に普及が広がっているソーシャルメディア等を活用した効果的な広報活動を行うことは，国民や社会のニーズに応えるものである。</t>
    <rPh sb="39" eb="41">
      <t>ミゼン</t>
    </rPh>
    <rPh sb="41" eb="43">
      <t>ボウシ</t>
    </rPh>
    <rPh sb="53" eb="55">
      <t>コウセイ</t>
    </rPh>
    <rPh sb="55" eb="57">
      <t>トリヒキ</t>
    </rPh>
    <rPh sb="57" eb="60">
      <t>イインカイ</t>
    </rPh>
    <rPh sb="63" eb="65">
      <t>ジョウホウ</t>
    </rPh>
    <rPh sb="65" eb="67">
      <t>ハッシン</t>
    </rPh>
    <rPh sb="67" eb="69">
      <t>ジタイ</t>
    </rPh>
    <rPh sb="71" eb="73">
      <t>セイサク</t>
    </rPh>
    <rPh sb="73" eb="75">
      <t>ナイヨウ</t>
    </rPh>
    <phoneticPr fontId="5"/>
  </si>
  <si>
    <t>　公正取引委員会の広報活動は事件の措置公表等の高い機密性を要する業務であり，また，複雑な事案を正確に情報発信する必要があることから，公正取引委員会自身がアドバイスを受ける必要がある。</t>
    <rPh sb="1" eb="3">
      <t>コウセイ</t>
    </rPh>
    <phoneticPr fontId="5"/>
  </si>
  <si>
    <t>・必要性・有効性のある事業と考えられ，予算の限界の中でより有効に活用していくことが適当である。また，SNSの機能の進化に追従できるよう，本事業の継続をお願いしたい。
・（投稿内容に係る）コンテンツのインプレッション数やエンゲージメント数のばらつきは致し方ないと思うが，引き続き，効果的な発信に努めてほしい。</t>
    <rPh sb="57" eb="59">
      <t>シンカ</t>
    </rPh>
    <rPh sb="60" eb="62">
      <t>ツイジュウ</t>
    </rPh>
    <rPh sb="68" eb="69">
      <t>ホン</t>
    </rPh>
    <phoneticPr fontId="5"/>
  </si>
  <si>
    <t>　行政事業レビュー推進チームの所見のとおり，効果的な広報活動を行うために本事業を継続して実施する。その際，本事業で得られたノウハウを引き続き蓄積するとともに，アドバイスを有効に活用し，SNSの機能の進化等に追従しつつ，効果的なSNSの発信に努める。</t>
    <rPh sb="1" eb="3">
      <t>ギョウセイ</t>
    </rPh>
    <rPh sb="3" eb="5">
      <t>ジギョウ</t>
    </rPh>
    <rPh sb="9" eb="11">
      <t>スイシン</t>
    </rPh>
    <rPh sb="15" eb="17">
      <t>ショケン</t>
    </rPh>
    <rPh sb="22" eb="25">
      <t>コウカテキ</t>
    </rPh>
    <rPh sb="26" eb="28">
      <t>コウホウ</t>
    </rPh>
    <rPh sb="28" eb="30">
      <t>カツドウ</t>
    </rPh>
    <rPh sb="31" eb="32">
      <t>オコナ</t>
    </rPh>
    <rPh sb="36" eb="37">
      <t>ホン</t>
    </rPh>
    <rPh sb="37" eb="39">
      <t>ジギョウ</t>
    </rPh>
    <rPh sb="40" eb="42">
      <t>ケイゾク</t>
    </rPh>
    <rPh sb="44" eb="46">
      <t>ジッシ</t>
    </rPh>
    <rPh sb="51" eb="52">
      <t>サイ</t>
    </rPh>
    <rPh sb="53" eb="54">
      <t>ホン</t>
    </rPh>
    <rPh sb="54" eb="56">
      <t>ジギョウ</t>
    </rPh>
    <rPh sb="57" eb="58">
      <t>エ</t>
    </rPh>
    <rPh sb="66" eb="67">
      <t>ヒ</t>
    </rPh>
    <rPh sb="68" eb="69">
      <t>ツヅ</t>
    </rPh>
    <rPh sb="70" eb="72">
      <t>チクセキ</t>
    </rPh>
    <rPh sb="85" eb="87">
      <t>ユウコウ</t>
    </rPh>
    <rPh sb="88" eb="90">
      <t>カツヨウ</t>
    </rPh>
    <rPh sb="96" eb="98">
      <t>キノウ</t>
    </rPh>
    <rPh sb="99" eb="101">
      <t>シンカ</t>
    </rPh>
    <rPh sb="101" eb="102">
      <t>トウ</t>
    </rPh>
    <rPh sb="103" eb="105">
      <t>ツイジュウ</t>
    </rPh>
    <rPh sb="120" eb="121">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</si>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</sst>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3" xfId="0" quotePrefix="1"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3" fillId="0" borderId="70" xfId="0" applyFont="1" applyFill="1" applyBorder="1" applyAlignment="1" applyProtection="1">
      <alignment horizontal="left" vertical="center" wrapText="1"/>
      <protection locked="0"/>
    </xf>
    <xf numFmtId="0" fontId="33" fillId="0" borderId="71" xfId="0" applyFont="1" applyFill="1" applyBorder="1" applyAlignment="1" applyProtection="1">
      <alignment horizontal="left" vertical="center" wrapText="1"/>
      <protection locked="0"/>
    </xf>
    <xf numFmtId="0" fontId="33"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40" xfId="0" applyFont="1" applyFill="1" applyBorder="1" applyAlignment="1" applyProtection="1">
      <alignment horizontal="left" vertical="center" wrapText="1"/>
      <protection locked="0"/>
    </xf>
    <xf numFmtId="0" fontId="33" fillId="0" borderId="41" xfId="0" applyFont="1" applyFill="1" applyBorder="1" applyAlignment="1" applyProtection="1">
      <alignment horizontal="left" vertical="center" wrapText="1"/>
      <protection locked="0"/>
    </xf>
    <xf numFmtId="0" fontId="33" fillId="0" borderId="62" xfId="0" applyFont="1" applyFill="1" applyBorder="1" applyAlignment="1" applyProtection="1">
      <alignment horizontal="left" vertical="center" wrapText="1"/>
      <protection locked="0"/>
    </xf>
    <xf numFmtId="0" fontId="33" fillId="0" borderId="16" xfId="0" applyFont="1" applyFill="1" applyBorder="1" applyAlignment="1" applyProtection="1">
      <alignment horizontal="left" vertical="center" wrapText="1"/>
      <protection locked="0"/>
    </xf>
    <xf numFmtId="0" fontId="33" fillId="0" borderId="17" xfId="0" applyFont="1" applyFill="1" applyBorder="1" applyAlignment="1" applyProtection="1">
      <alignment horizontal="left" vertical="center" wrapText="1"/>
      <protection locked="0"/>
    </xf>
    <xf numFmtId="0" fontId="33" fillId="0" borderId="3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180975</xdr:colOff>
      <xdr:row>749</xdr:row>
      <xdr:rowOff>63500</xdr:rowOff>
    </xdr:from>
    <xdr:to>
      <xdr:col>35</xdr:col>
      <xdr:colOff>115232</xdr:colOff>
      <xdr:row>751</xdr:row>
      <xdr:rowOff>81190</xdr:rowOff>
    </xdr:to>
    <xdr:sp macro="" textlink="">
      <xdr:nvSpPr>
        <xdr:cNvPr id="8" name="テキスト ボックス 7">
          <a:extLst>
            <a:ext uri="{FF2B5EF4-FFF2-40B4-BE49-F238E27FC236}">
              <a16:creationId xmlns:a16="http://schemas.microsoft.com/office/drawing/2014/main" id="{00000000-0008-0000-0000-000003000000}"/>
            </a:ext>
          </a:extLst>
        </xdr:cNvPr>
        <xdr:cNvSpPr txBox="1"/>
      </xdr:nvSpPr>
      <xdr:spPr>
        <a:xfrm>
          <a:off x="4448175" y="51765200"/>
          <a:ext cx="2779057" cy="7288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公正取引委員会</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184150</xdr:colOff>
      <xdr:row>751</xdr:row>
      <xdr:rowOff>92075</xdr:rowOff>
    </xdr:from>
    <xdr:to>
      <xdr:col>28</xdr:col>
      <xdr:colOff>184150</xdr:colOff>
      <xdr:row>754</xdr:row>
      <xdr:rowOff>225976</xdr:rowOff>
    </xdr:to>
    <xdr:cxnSp macro="">
      <xdr:nvCxnSpPr>
        <xdr:cNvPr id="9" name="直線矢印コネクタ 8">
          <a:extLst>
            <a:ext uri="{FF2B5EF4-FFF2-40B4-BE49-F238E27FC236}">
              <a16:creationId xmlns:a16="http://schemas.microsoft.com/office/drawing/2014/main" id="{00000000-0008-0000-0000-000004000000}"/>
            </a:ext>
          </a:extLst>
        </xdr:cNvPr>
        <xdr:cNvCxnSpPr/>
      </xdr:nvCxnSpPr>
      <xdr:spPr>
        <a:xfrm>
          <a:off x="5873750" y="52504975"/>
          <a:ext cx="0" cy="1200701"/>
        </a:xfrm>
        <a:prstGeom prst="straightConnector1">
          <a:avLst/>
        </a:prstGeom>
        <a:noFill/>
        <a:ln w="22225" cap="flat" cmpd="sng" algn="ctr">
          <a:solidFill>
            <a:sysClr val="windowText" lastClr="000000"/>
          </a:solidFill>
          <a:prstDash val="solid"/>
          <a:tailEnd type="triangle"/>
        </a:ln>
        <a:effectLst/>
      </xdr:spPr>
    </xdr:cxnSp>
    <xdr:clientData/>
  </xdr:twoCellAnchor>
  <xdr:twoCellAnchor>
    <xdr:from>
      <xdr:col>21</xdr:col>
      <xdr:colOff>193675</xdr:colOff>
      <xdr:row>754</xdr:row>
      <xdr:rowOff>260350</xdr:rowOff>
    </xdr:from>
    <xdr:to>
      <xdr:col>35</xdr:col>
      <xdr:colOff>127932</xdr:colOff>
      <xdr:row>755</xdr:row>
      <xdr:rowOff>243568</xdr:rowOff>
    </xdr:to>
    <xdr:sp macro="" textlink="">
      <xdr:nvSpPr>
        <xdr:cNvPr id="10" name="テキスト ボックス 9">
          <a:extLst>
            <a:ext uri="{FF2B5EF4-FFF2-40B4-BE49-F238E27FC236}">
              <a16:creationId xmlns:a16="http://schemas.microsoft.com/office/drawing/2014/main" id="{00000000-0008-0000-0000-000005000000}"/>
            </a:ext>
          </a:extLst>
        </xdr:cNvPr>
        <xdr:cNvSpPr txBox="1"/>
      </xdr:nvSpPr>
      <xdr:spPr>
        <a:xfrm>
          <a:off x="4460875" y="53740050"/>
          <a:ext cx="2779057" cy="33881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随意客（少額）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21</xdr:col>
      <xdr:colOff>193675</xdr:colOff>
      <xdr:row>755</xdr:row>
      <xdr:rowOff>295275</xdr:rowOff>
    </xdr:from>
    <xdr:to>
      <xdr:col>35</xdr:col>
      <xdr:colOff>127932</xdr:colOff>
      <xdr:row>757</xdr:row>
      <xdr:rowOff>316139</xdr:rowOff>
    </xdr:to>
    <xdr:sp macro="" textlink="">
      <xdr:nvSpPr>
        <xdr:cNvPr id="11" name="テキスト ボックス 10">
          <a:extLst>
            <a:ext uri="{FF2B5EF4-FFF2-40B4-BE49-F238E27FC236}">
              <a16:creationId xmlns:a16="http://schemas.microsoft.com/office/drawing/2014/main" id="{00000000-0008-0000-0000-000006000000}"/>
            </a:ext>
          </a:extLst>
        </xdr:cNvPr>
        <xdr:cNvSpPr txBox="1"/>
      </xdr:nvSpPr>
      <xdr:spPr>
        <a:xfrm>
          <a:off x="4460875" y="54130575"/>
          <a:ext cx="2779057" cy="73206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株式会社オズマピーアール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0</xdr:colOff>
      <xdr:row>758</xdr:row>
      <xdr:rowOff>69851</xdr:rowOff>
    </xdr:from>
    <xdr:to>
      <xdr:col>38</xdr:col>
      <xdr:colOff>117475</xdr:colOff>
      <xdr:row>759</xdr:row>
      <xdr:rowOff>19050</xdr:rowOff>
    </xdr:to>
    <xdr:sp macro="" textlink="">
      <xdr:nvSpPr>
        <xdr:cNvPr id="12" name="大かっこ 11">
          <a:extLst>
            <a:ext uri="{FF2B5EF4-FFF2-40B4-BE49-F238E27FC236}">
              <a16:creationId xmlns:a16="http://schemas.microsoft.com/office/drawing/2014/main" id="{00000000-0008-0000-0000-000007000000}"/>
            </a:ext>
          </a:extLst>
        </xdr:cNvPr>
        <xdr:cNvSpPr/>
      </xdr:nvSpPr>
      <xdr:spPr>
        <a:xfrm>
          <a:off x="3860800" y="54971951"/>
          <a:ext cx="3978275" cy="30479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99359</xdr:colOff>
      <xdr:row>758</xdr:row>
      <xdr:rowOff>120651</xdr:rowOff>
    </xdr:from>
    <xdr:to>
      <xdr:col>38</xdr:col>
      <xdr:colOff>39033</xdr:colOff>
      <xdr:row>759</xdr:row>
      <xdr:rowOff>41275</xdr:rowOff>
    </xdr:to>
    <xdr:sp macro="" textlink="">
      <xdr:nvSpPr>
        <xdr:cNvPr id="13" name="テキスト ボックス 12">
          <a:extLst>
            <a:ext uri="{FF2B5EF4-FFF2-40B4-BE49-F238E27FC236}">
              <a16:creationId xmlns:a16="http://schemas.microsoft.com/office/drawing/2014/main" id="{00000000-0008-0000-0000-000008000000}"/>
            </a:ext>
          </a:extLst>
        </xdr:cNvPr>
        <xdr:cNvSpPr txBox="1"/>
      </xdr:nvSpPr>
      <xdr:spPr>
        <a:xfrm>
          <a:off x="3960159" y="55022751"/>
          <a:ext cx="3800474" cy="276224"/>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ソーシャルメディアの運用に関する分析を通じた助言等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760</v>
      </c>
      <c r="AK2" s="206"/>
      <c r="AL2" s="206"/>
      <c r="AM2" s="206"/>
      <c r="AN2" s="98" t="s">
        <v>407</v>
      </c>
      <c r="AO2" s="206">
        <v>20</v>
      </c>
      <c r="AP2" s="206"/>
      <c r="AQ2" s="206"/>
      <c r="AR2" s="99" t="s">
        <v>710</v>
      </c>
      <c r="AS2" s="207">
        <v>8</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4" t="s">
        <v>25</v>
      </c>
      <c r="B4" s="725"/>
      <c r="C4" s="725"/>
      <c r="D4" s="725"/>
      <c r="E4" s="725"/>
      <c r="F4" s="725"/>
      <c r="G4" s="700" t="s">
        <v>712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4" t="s">
        <v>715</v>
      </c>
      <c r="H5" s="555"/>
      <c r="I5" s="555"/>
      <c r="J5" s="555"/>
      <c r="K5" s="555"/>
      <c r="L5" s="555"/>
      <c r="M5" s="556" t="s">
        <v>66</v>
      </c>
      <c r="N5" s="557"/>
      <c r="O5" s="557"/>
      <c r="P5" s="557"/>
      <c r="Q5" s="557"/>
      <c r="R5" s="558"/>
      <c r="S5" s="559" t="s">
        <v>716</v>
      </c>
      <c r="T5" s="555"/>
      <c r="U5" s="555"/>
      <c r="V5" s="555"/>
      <c r="W5" s="555"/>
      <c r="X5" s="560"/>
      <c r="Y5" s="716" t="s">
        <v>3</v>
      </c>
      <c r="Z5" s="717"/>
      <c r="AA5" s="717"/>
      <c r="AB5" s="717"/>
      <c r="AC5" s="717"/>
      <c r="AD5" s="718"/>
      <c r="AE5" s="719" t="s">
        <v>717</v>
      </c>
      <c r="AF5" s="719"/>
      <c r="AG5" s="719"/>
      <c r="AH5" s="719"/>
      <c r="AI5" s="719"/>
      <c r="AJ5" s="719"/>
      <c r="AK5" s="719"/>
      <c r="AL5" s="719"/>
      <c r="AM5" s="719"/>
      <c r="AN5" s="719"/>
      <c r="AO5" s="719"/>
      <c r="AP5" s="720"/>
      <c r="AQ5" s="721" t="s">
        <v>714</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718</v>
      </c>
      <c r="H7" s="827"/>
      <c r="I7" s="827"/>
      <c r="J7" s="827"/>
      <c r="K7" s="827"/>
      <c r="L7" s="827"/>
      <c r="M7" s="827"/>
      <c r="N7" s="827"/>
      <c r="O7" s="827"/>
      <c r="P7" s="827"/>
      <c r="Q7" s="827"/>
      <c r="R7" s="827"/>
      <c r="S7" s="827"/>
      <c r="T7" s="827"/>
      <c r="U7" s="827"/>
      <c r="V7" s="827"/>
      <c r="W7" s="827"/>
      <c r="X7" s="828"/>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1" t="s">
        <v>30</v>
      </c>
      <c r="B10" s="742"/>
      <c r="C10" s="742"/>
      <c r="D10" s="742"/>
      <c r="E10" s="742"/>
      <c r="F10" s="742"/>
      <c r="G10" s="671" t="s">
        <v>758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15">
      <c r="A13" s="120"/>
      <c r="B13" s="121"/>
      <c r="C13" s="121"/>
      <c r="D13" s="121"/>
      <c r="E13" s="121"/>
      <c r="F13" s="122"/>
      <c r="G13" s="744" t="s">
        <v>6</v>
      </c>
      <c r="H13" s="745"/>
      <c r="I13" s="634" t="s">
        <v>7</v>
      </c>
      <c r="J13" s="635"/>
      <c r="K13" s="635"/>
      <c r="L13" s="635"/>
      <c r="M13" s="635"/>
      <c r="N13" s="635"/>
      <c r="O13" s="636"/>
      <c r="P13" s="163">
        <v>3.5</v>
      </c>
      <c r="Q13" s="164"/>
      <c r="R13" s="164"/>
      <c r="S13" s="164"/>
      <c r="T13" s="164"/>
      <c r="U13" s="164"/>
      <c r="V13" s="165"/>
      <c r="W13" s="163">
        <v>1</v>
      </c>
      <c r="X13" s="164"/>
      <c r="Y13" s="164"/>
      <c r="Z13" s="164"/>
      <c r="AA13" s="164"/>
      <c r="AB13" s="164"/>
      <c r="AC13" s="165"/>
      <c r="AD13" s="163">
        <v>1</v>
      </c>
      <c r="AE13" s="164"/>
      <c r="AF13" s="164"/>
      <c r="AG13" s="164"/>
      <c r="AH13" s="164"/>
      <c r="AI13" s="164"/>
      <c r="AJ13" s="165"/>
      <c r="AK13" s="163">
        <v>1</v>
      </c>
      <c r="AL13" s="164"/>
      <c r="AM13" s="164"/>
      <c r="AN13" s="164"/>
      <c r="AO13" s="164"/>
      <c r="AP13" s="164"/>
      <c r="AQ13" s="165"/>
      <c r="AR13" s="160">
        <v>1</v>
      </c>
      <c r="AS13" s="161"/>
      <c r="AT13" s="161"/>
      <c r="AU13" s="161"/>
      <c r="AV13" s="161"/>
      <c r="AW13" s="161"/>
      <c r="AX13" s="391"/>
    </row>
    <row r="14" spans="1:50" ht="21" customHeight="1" x14ac:dyDescent="0.15">
      <c r="A14" s="120"/>
      <c r="B14" s="121"/>
      <c r="C14" s="121"/>
      <c r="D14" s="121"/>
      <c r="E14" s="121"/>
      <c r="F14" s="122"/>
      <c r="G14" s="746"/>
      <c r="H14" s="747"/>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736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6"/>
      <c r="H15" s="747"/>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736</v>
      </c>
      <c r="AL15" s="164"/>
      <c r="AM15" s="164"/>
      <c r="AN15" s="164"/>
      <c r="AO15" s="164"/>
      <c r="AP15" s="164"/>
      <c r="AQ15" s="165"/>
      <c r="AR15" s="163" t="s">
        <v>407</v>
      </c>
      <c r="AS15" s="164"/>
      <c r="AT15" s="164"/>
      <c r="AU15" s="164"/>
      <c r="AV15" s="164"/>
      <c r="AW15" s="164"/>
      <c r="AX15" s="165"/>
    </row>
    <row r="16" spans="1:50" ht="21" customHeight="1" x14ac:dyDescent="0.15">
      <c r="A16" s="120"/>
      <c r="B16" s="121"/>
      <c r="C16" s="121"/>
      <c r="D16" s="121"/>
      <c r="E16" s="121"/>
      <c r="F16" s="122"/>
      <c r="G16" s="746"/>
      <c r="H16" s="747"/>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736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6"/>
      <c r="H17" s="747"/>
      <c r="I17" s="571" t="s">
        <v>50</v>
      </c>
      <c r="J17" s="625"/>
      <c r="K17" s="625"/>
      <c r="L17" s="625"/>
      <c r="M17" s="625"/>
      <c r="N17" s="625"/>
      <c r="O17" s="626"/>
      <c r="P17" s="163">
        <v>0.5</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736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4</v>
      </c>
      <c r="Q18" s="170"/>
      <c r="R18" s="170"/>
      <c r="S18" s="170"/>
      <c r="T18" s="170"/>
      <c r="U18" s="170"/>
      <c r="V18" s="171"/>
      <c r="W18" s="169">
        <f>SUM(W13:AC17)</f>
        <v>1</v>
      </c>
      <c r="X18" s="170"/>
      <c r="Y18" s="170"/>
      <c r="Z18" s="170"/>
      <c r="AA18" s="170"/>
      <c r="AB18" s="170"/>
      <c r="AC18" s="171"/>
      <c r="AD18" s="169">
        <f>SUM(AD13:AJ17)</f>
        <v>1</v>
      </c>
      <c r="AE18" s="170"/>
      <c r="AF18" s="170"/>
      <c r="AG18" s="170"/>
      <c r="AH18" s="170"/>
      <c r="AI18" s="170"/>
      <c r="AJ18" s="171"/>
      <c r="AK18" s="169">
        <f>SUM(AK13:AQ17)</f>
        <v>1</v>
      </c>
      <c r="AL18" s="170"/>
      <c r="AM18" s="170"/>
      <c r="AN18" s="170"/>
      <c r="AO18" s="170"/>
      <c r="AP18" s="170"/>
      <c r="AQ18" s="171"/>
      <c r="AR18" s="169">
        <f>SUM(AR13:AX17)</f>
        <v>1</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v>
      </c>
      <c r="Q19" s="164"/>
      <c r="R19" s="164"/>
      <c r="S19" s="164"/>
      <c r="T19" s="164"/>
      <c r="U19" s="164"/>
      <c r="V19" s="165"/>
      <c r="W19" s="163">
        <v>0.9</v>
      </c>
      <c r="X19" s="164"/>
      <c r="Y19" s="164"/>
      <c r="Z19" s="164"/>
      <c r="AA19" s="164"/>
      <c r="AB19" s="164"/>
      <c r="AC19" s="165"/>
      <c r="AD19" s="163">
        <v>0.9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0.9</v>
      </c>
      <c r="X20" s="535"/>
      <c r="Y20" s="535"/>
      <c r="Z20" s="535"/>
      <c r="AA20" s="535"/>
      <c r="AB20" s="535"/>
      <c r="AC20" s="535"/>
      <c r="AD20" s="535">
        <f t="shared" ref="AD20" si="1">IF(AD18=0, "-", SUM(AD19)/AD18)</f>
        <v>0.9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354</v>
      </c>
      <c r="H21" s="922"/>
      <c r="I21" s="922"/>
      <c r="J21" s="922"/>
      <c r="K21" s="922"/>
      <c r="L21" s="922"/>
      <c r="M21" s="922"/>
      <c r="N21" s="922"/>
      <c r="O21" s="922"/>
      <c r="P21" s="535">
        <f>IF(P19=0, "-", SUM(P19)/SUM(P13,P14))</f>
        <v>1.1428571428571428</v>
      </c>
      <c r="Q21" s="535"/>
      <c r="R21" s="535"/>
      <c r="S21" s="535"/>
      <c r="T21" s="535"/>
      <c r="U21" s="535"/>
      <c r="V21" s="535"/>
      <c r="W21" s="535">
        <f t="shared" ref="W21" si="2">IF(W19=0, "-", SUM(W19)/SUM(W13,W14))</f>
        <v>0.9</v>
      </c>
      <c r="X21" s="535"/>
      <c r="Y21" s="535"/>
      <c r="Z21" s="535"/>
      <c r="AA21" s="535"/>
      <c r="AB21" s="535"/>
      <c r="AC21" s="535"/>
      <c r="AD21" s="535">
        <f t="shared" ref="AD21" si="3">IF(AD19=0, "-", SUM(AD19)/SUM(AD13,AD14))</f>
        <v>0.9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v>
      </c>
      <c r="Q23" s="161"/>
      <c r="R23" s="161"/>
      <c r="S23" s="161"/>
      <c r="T23" s="161"/>
      <c r="U23" s="161"/>
      <c r="V23" s="162"/>
      <c r="W23" s="160">
        <v>1</v>
      </c>
      <c r="X23" s="161"/>
      <c r="Y23" s="161"/>
      <c r="Z23" s="161"/>
      <c r="AA23" s="161"/>
      <c r="AB23" s="161"/>
      <c r="AC23" s="162"/>
      <c r="AD23" s="149" t="s">
        <v>768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v>
      </c>
      <c r="Q29" s="164"/>
      <c r="R29" s="164"/>
      <c r="S29" s="164"/>
      <c r="T29" s="164"/>
      <c r="U29" s="164"/>
      <c r="V29" s="165"/>
      <c r="W29" s="211">
        <f>AR13</f>
        <v>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767</v>
      </c>
      <c r="AR31" s="178"/>
      <c r="AS31" s="179" t="s">
        <v>233</v>
      </c>
      <c r="AT31" s="202"/>
      <c r="AU31" s="271" t="s">
        <v>767</v>
      </c>
      <c r="AV31" s="271"/>
      <c r="AW31" s="375" t="s">
        <v>179</v>
      </c>
      <c r="AX31" s="376"/>
    </row>
    <row r="32" spans="1:50" ht="23.25" customHeight="1" x14ac:dyDescent="0.15">
      <c r="A32" s="511"/>
      <c r="B32" s="509"/>
      <c r="C32" s="509"/>
      <c r="D32" s="509"/>
      <c r="E32" s="509"/>
      <c r="F32" s="510"/>
      <c r="G32" s="536" t="s">
        <v>718</v>
      </c>
      <c r="H32" s="537"/>
      <c r="I32" s="537"/>
      <c r="J32" s="537"/>
      <c r="K32" s="537"/>
      <c r="L32" s="537"/>
      <c r="M32" s="537"/>
      <c r="N32" s="537"/>
      <c r="O32" s="538"/>
      <c r="P32" s="191" t="s">
        <v>718</v>
      </c>
      <c r="Q32" s="191"/>
      <c r="R32" s="191"/>
      <c r="S32" s="191"/>
      <c r="T32" s="191"/>
      <c r="U32" s="191"/>
      <c r="V32" s="191"/>
      <c r="W32" s="191"/>
      <c r="X32" s="233"/>
      <c r="Y32" s="339" t="s">
        <v>12</v>
      </c>
      <c r="Z32" s="545"/>
      <c r="AA32" s="546"/>
      <c r="AB32" s="547" t="s">
        <v>718</v>
      </c>
      <c r="AC32" s="547"/>
      <c r="AD32" s="547"/>
      <c r="AE32" s="363" t="s">
        <v>718</v>
      </c>
      <c r="AF32" s="364"/>
      <c r="AG32" s="364"/>
      <c r="AH32" s="364"/>
      <c r="AI32" s="363" t="s">
        <v>718</v>
      </c>
      <c r="AJ32" s="364"/>
      <c r="AK32" s="364"/>
      <c r="AL32" s="364"/>
      <c r="AM32" s="363" t="s">
        <v>751</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718</v>
      </c>
      <c r="AC33" s="518"/>
      <c r="AD33" s="518"/>
      <c r="AE33" s="363" t="s">
        <v>718</v>
      </c>
      <c r="AF33" s="364"/>
      <c r="AG33" s="364"/>
      <c r="AH33" s="364"/>
      <c r="AI33" s="363" t="s">
        <v>718</v>
      </c>
      <c r="AJ33" s="364"/>
      <c r="AK33" s="364"/>
      <c r="AL33" s="364"/>
      <c r="AM33" s="363" t="s">
        <v>751</v>
      </c>
      <c r="AN33" s="364"/>
      <c r="AO33" s="364"/>
      <c r="AP33" s="364"/>
      <c r="AQ33" s="166" t="s">
        <v>718</v>
      </c>
      <c r="AR33" s="167"/>
      <c r="AS33" s="167"/>
      <c r="AT33" s="168"/>
      <c r="AU33" s="364" t="s">
        <v>718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751</v>
      </c>
      <c r="AN34" s="364"/>
      <c r="AO34" s="364"/>
      <c r="AP34" s="364"/>
      <c r="AQ34" s="166" t="s">
        <v>718</v>
      </c>
      <c r="AR34" s="167"/>
      <c r="AS34" s="167"/>
      <c r="AT34" s="168"/>
      <c r="AU34" s="364" t="s">
        <v>718</v>
      </c>
      <c r="AV34" s="364"/>
      <c r="AW34" s="364"/>
      <c r="AX34" s="365"/>
    </row>
    <row r="35" spans="1:51" ht="23.25" customHeight="1" x14ac:dyDescent="0.15">
      <c r="A35" s="894" t="s">
        <v>381</v>
      </c>
      <c r="B35" s="895"/>
      <c r="C35" s="895"/>
      <c r="D35" s="895"/>
      <c r="E35" s="895"/>
      <c r="F35" s="896"/>
      <c r="G35" s="900" t="s">
        <v>718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391</v>
      </c>
      <c r="AF65" s="335"/>
      <c r="AG65" s="335"/>
      <c r="AH65" s="335"/>
      <c r="AI65" s="335" t="s">
        <v>413</v>
      </c>
      <c r="AJ65" s="335"/>
      <c r="AK65" s="335"/>
      <c r="AL65" s="335"/>
      <c r="AM65" s="335" t="s">
        <v>510</v>
      </c>
      <c r="AN65" s="335"/>
      <c r="AO65" s="335"/>
      <c r="AP65" s="335"/>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371</v>
      </c>
      <c r="AC67" s="948"/>
      <c r="AD67" s="948"/>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371</v>
      </c>
      <c r="AC68" s="971"/>
      <c r="AD68" s="971"/>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372</v>
      </c>
      <c r="AC69" s="972"/>
      <c r="AD69" s="972"/>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370</v>
      </c>
      <c r="X70" s="941"/>
      <c r="Y70" s="946" t="s">
        <v>12</v>
      </c>
      <c r="Z70" s="946"/>
      <c r="AA70" s="947"/>
      <c r="AB70" s="948" t="s">
        <v>371</v>
      </c>
      <c r="AC70" s="948"/>
      <c r="AD70" s="948"/>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371</v>
      </c>
      <c r="AC71" s="971"/>
      <c r="AD71" s="971"/>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372</v>
      </c>
      <c r="AC72" s="972"/>
      <c r="AD72" s="972"/>
      <c r="AE72" s="371"/>
      <c r="AF72" s="372"/>
      <c r="AG72" s="372"/>
      <c r="AH72" s="372"/>
      <c r="AI72" s="371"/>
      <c r="AJ72" s="372"/>
      <c r="AK72" s="372"/>
      <c r="AL72" s="372"/>
      <c r="AM72" s="371"/>
      <c r="AN72" s="372"/>
      <c r="AO72" s="372"/>
      <c r="AP72" s="935"/>
      <c r="AQ72" s="363"/>
      <c r="AR72" s="364"/>
      <c r="AS72" s="364"/>
      <c r="AT72" s="813"/>
      <c r="AU72" s="364"/>
      <c r="AV72" s="364"/>
      <c r="AW72" s="364"/>
      <c r="AX72" s="365"/>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384</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customHeight="1" x14ac:dyDescent="0.15">
      <c r="A80" s="515"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1</v>
      </c>
    </row>
    <row r="81" spans="1:60" ht="22.5" customHeight="1" x14ac:dyDescent="0.15">
      <c r="A81" s="516"/>
      <c r="B81" s="846"/>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3" customHeight="1" x14ac:dyDescent="0.15">
      <c r="A82" s="516"/>
      <c r="B82" s="846"/>
      <c r="C82" s="548"/>
      <c r="D82" s="548"/>
      <c r="E82" s="548"/>
      <c r="F82" s="549"/>
      <c r="G82" s="497" t="s">
        <v>721</v>
      </c>
      <c r="H82" s="497"/>
      <c r="I82" s="497"/>
      <c r="J82" s="497"/>
      <c r="K82" s="497"/>
      <c r="L82" s="497"/>
      <c r="M82" s="497"/>
      <c r="N82" s="497"/>
      <c r="O82" s="497"/>
      <c r="P82" s="497"/>
      <c r="Q82" s="497"/>
      <c r="R82" s="497"/>
      <c r="S82" s="497"/>
      <c r="T82" s="497"/>
      <c r="U82" s="497"/>
      <c r="V82" s="497"/>
      <c r="W82" s="497"/>
      <c r="X82" s="497"/>
      <c r="Y82" s="497"/>
      <c r="Z82" s="497"/>
      <c r="AA82" s="751"/>
      <c r="AB82" s="496" t="s">
        <v>737</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33" customHeight="1" x14ac:dyDescent="0.15">
      <c r="A83" s="516"/>
      <c r="B83" s="84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33" customHeight="1" x14ac:dyDescent="0.15">
      <c r="A84" s="516"/>
      <c r="B84" s="84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233</v>
      </c>
      <c r="AT86" s="202"/>
      <c r="AU86" s="271" t="s">
        <v>767</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722</v>
      </c>
      <c r="H87" s="191"/>
      <c r="I87" s="191"/>
      <c r="J87" s="191"/>
      <c r="K87" s="191"/>
      <c r="L87" s="191"/>
      <c r="M87" s="191"/>
      <c r="N87" s="191"/>
      <c r="O87" s="233"/>
      <c r="P87" s="191" t="s">
        <v>723</v>
      </c>
      <c r="Q87" s="798"/>
      <c r="R87" s="798"/>
      <c r="S87" s="798"/>
      <c r="T87" s="798"/>
      <c r="U87" s="798"/>
      <c r="V87" s="798"/>
      <c r="W87" s="798"/>
      <c r="X87" s="799"/>
      <c r="Y87" s="754" t="s">
        <v>62</v>
      </c>
      <c r="Z87" s="755"/>
      <c r="AA87" s="756"/>
      <c r="AB87" s="547" t="s">
        <v>724</v>
      </c>
      <c r="AC87" s="547"/>
      <c r="AD87" s="547"/>
      <c r="AE87" s="363">
        <v>57</v>
      </c>
      <c r="AF87" s="364"/>
      <c r="AG87" s="364"/>
      <c r="AH87" s="364"/>
      <c r="AI87" s="363">
        <v>183</v>
      </c>
      <c r="AJ87" s="364"/>
      <c r="AK87" s="364"/>
      <c r="AL87" s="364"/>
      <c r="AM87" s="363">
        <v>120</v>
      </c>
      <c r="AN87" s="364"/>
      <c r="AO87" s="364"/>
      <c r="AP87" s="364"/>
      <c r="AQ87" s="166" t="s">
        <v>718</v>
      </c>
      <c r="AR87" s="167"/>
      <c r="AS87" s="167"/>
      <c r="AT87" s="168"/>
      <c r="AU87" s="364" t="s">
        <v>718</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800"/>
      <c r="Q88" s="800"/>
      <c r="R88" s="800"/>
      <c r="S88" s="800"/>
      <c r="T88" s="800"/>
      <c r="U88" s="800"/>
      <c r="V88" s="800"/>
      <c r="W88" s="800"/>
      <c r="X88" s="801"/>
      <c r="Y88" s="731" t="s">
        <v>54</v>
      </c>
      <c r="Z88" s="732"/>
      <c r="AA88" s="733"/>
      <c r="AB88" s="518" t="s">
        <v>724</v>
      </c>
      <c r="AC88" s="518"/>
      <c r="AD88" s="518"/>
      <c r="AE88" s="363" t="s">
        <v>718</v>
      </c>
      <c r="AF88" s="364"/>
      <c r="AG88" s="364"/>
      <c r="AH88" s="364"/>
      <c r="AI88" s="363">
        <v>50</v>
      </c>
      <c r="AJ88" s="364"/>
      <c r="AK88" s="364"/>
      <c r="AL88" s="364"/>
      <c r="AM88" s="363">
        <v>120</v>
      </c>
      <c r="AN88" s="364"/>
      <c r="AO88" s="364"/>
      <c r="AP88" s="364"/>
      <c r="AQ88" s="166">
        <v>120</v>
      </c>
      <c r="AR88" s="167"/>
      <c r="AS88" s="167"/>
      <c r="AT88" s="168"/>
      <c r="AU88" s="364" t="s">
        <v>718</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2"/>
      <c r="Y89" s="731" t="s">
        <v>13</v>
      </c>
      <c r="Z89" s="732"/>
      <c r="AA89" s="733"/>
      <c r="AB89" s="457" t="s">
        <v>14</v>
      </c>
      <c r="AC89" s="457"/>
      <c r="AD89" s="457"/>
      <c r="AE89" s="371" t="s">
        <v>718</v>
      </c>
      <c r="AF89" s="372"/>
      <c r="AG89" s="372"/>
      <c r="AH89" s="372"/>
      <c r="AI89" s="371">
        <v>366</v>
      </c>
      <c r="AJ89" s="372"/>
      <c r="AK89" s="372"/>
      <c r="AL89" s="372"/>
      <c r="AM89" s="371">
        <v>100</v>
      </c>
      <c r="AN89" s="372"/>
      <c r="AO89" s="372"/>
      <c r="AP89" s="372"/>
      <c r="AQ89" s="166" t="s">
        <v>718</v>
      </c>
      <c r="AR89" s="167"/>
      <c r="AS89" s="167"/>
      <c r="AT89" s="168"/>
      <c r="AU89" s="364" t="s">
        <v>718</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8"/>
      <c r="R92" s="798"/>
      <c r="S92" s="798"/>
      <c r="T92" s="798"/>
      <c r="U92" s="798"/>
      <c r="V92" s="798"/>
      <c r="W92" s="798"/>
      <c r="X92" s="799"/>
      <c r="Y92" s="754" t="s">
        <v>62</v>
      </c>
      <c r="Z92" s="755"/>
      <c r="AA92" s="756"/>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0"/>
      <c r="Q93" s="800"/>
      <c r="R93" s="800"/>
      <c r="S93" s="800"/>
      <c r="T93" s="800"/>
      <c r="U93" s="800"/>
      <c r="V93" s="800"/>
      <c r="W93" s="800"/>
      <c r="X93" s="801"/>
      <c r="Y93" s="731" t="s">
        <v>54</v>
      </c>
      <c r="Z93" s="732"/>
      <c r="AA93" s="733"/>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2"/>
      <c r="Y94" s="731" t="s">
        <v>13</v>
      </c>
      <c r="Z94" s="732"/>
      <c r="AA94" s="733"/>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6" t="s">
        <v>13</v>
      </c>
      <c r="Z99" s="477"/>
      <c r="AA99" s="478"/>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11</v>
      </c>
      <c r="AC100" s="854"/>
      <c r="AD100" s="854"/>
      <c r="AE100" s="820" t="s">
        <v>391</v>
      </c>
      <c r="AF100" s="821"/>
      <c r="AG100" s="821"/>
      <c r="AH100" s="822"/>
      <c r="AI100" s="820" t="s">
        <v>413</v>
      </c>
      <c r="AJ100" s="821"/>
      <c r="AK100" s="821"/>
      <c r="AL100" s="822"/>
      <c r="AM100" s="820" t="s">
        <v>510</v>
      </c>
      <c r="AN100" s="821"/>
      <c r="AO100" s="821"/>
      <c r="AP100" s="822"/>
      <c r="AQ100" s="923" t="s">
        <v>418</v>
      </c>
      <c r="AR100" s="924"/>
      <c r="AS100" s="924"/>
      <c r="AT100" s="925"/>
      <c r="AU100" s="923" t="s">
        <v>542</v>
      </c>
      <c r="AV100" s="924"/>
      <c r="AW100" s="924"/>
      <c r="AX100" s="926"/>
    </row>
    <row r="101" spans="1:60" ht="56.25" customHeight="1" x14ac:dyDescent="0.15">
      <c r="A101" s="487"/>
      <c r="B101" s="488"/>
      <c r="C101" s="488"/>
      <c r="D101" s="488"/>
      <c r="E101" s="488"/>
      <c r="F101" s="489"/>
      <c r="G101" s="191" t="s">
        <v>753</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47" t="s">
        <v>724</v>
      </c>
      <c r="AC101" s="547"/>
      <c r="AD101" s="547"/>
      <c r="AE101" s="358">
        <v>141</v>
      </c>
      <c r="AF101" s="358"/>
      <c r="AG101" s="358"/>
      <c r="AH101" s="358"/>
      <c r="AI101" s="358">
        <v>106</v>
      </c>
      <c r="AJ101" s="358"/>
      <c r="AK101" s="358"/>
      <c r="AL101" s="358"/>
      <c r="AM101" s="358">
        <v>87</v>
      </c>
      <c r="AN101" s="358"/>
      <c r="AO101" s="358"/>
      <c r="AP101" s="358"/>
      <c r="AQ101" s="358" t="s">
        <v>736</v>
      </c>
      <c r="AR101" s="358"/>
      <c r="AS101" s="358"/>
      <c r="AT101" s="358"/>
      <c r="AU101" s="363" t="s">
        <v>736</v>
      </c>
      <c r="AV101" s="364"/>
      <c r="AW101" s="364"/>
      <c r="AX101" s="365"/>
    </row>
    <row r="102" spans="1:60" ht="56.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137</v>
      </c>
      <c r="AF102" s="358"/>
      <c r="AG102" s="358"/>
      <c r="AH102" s="358"/>
      <c r="AI102" s="358">
        <v>100</v>
      </c>
      <c r="AJ102" s="358"/>
      <c r="AK102" s="358"/>
      <c r="AL102" s="358"/>
      <c r="AM102" s="358">
        <v>100</v>
      </c>
      <c r="AN102" s="358"/>
      <c r="AO102" s="358"/>
      <c r="AP102" s="358"/>
      <c r="AQ102" s="358">
        <v>100</v>
      </c>
      <c r="AR102" s="358"/>
      <c r="AS102" s="358"/>
      <c r="AT102" s="358"/>
      <c r="AU102" s="371">
        <v>100</v>
      </c>
      <c r="AV102" s="372"/>
      <c r="AW102" s="372"/>
      <c r="AX102" s="927"/>
    </row>
    <row r="103" spans="1:60" ht="31.5" hidden="1" customHeight="1" x14ac:dyDescent="0.15">
      <c r="A103" s="484" t="s">
        <v>351</v>
      </c>
      <c r="B103" s="485"/>
      <c r="C103" s="485"/>
      <c r="D103" s="485"/>
      <c r="E103" s="485"/>
      <c r="F103" s="486"/>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51" customHeight="1" x14ac:dyDescent="0.15">
      <c r="A116" s="292"/>
      <c r="B116" s="293"/>
      <c r="C116" s="293"/>
      <c r="D116" s="293"/>
      <c r="E116" s="293"/>
      <c r="F116" s="294"/>
      <c r="G116" s="191" t="s">
        <v>754</v>
      </c>
      <c r="H116" s="191"/>
      <c r="I116" s="191"/>
      <c r="J116" s="191"/>
      <c r="K116" s="191"/>
      <c r="L116" s="191"/>
      <c r="M116" s="191"/>
      <c r="N116" s="191"/>
      <c r="O116" s="191"/>
      <c r="P116" s="191"/>
      <c r="Q116" s="191"/>
      <c r="R116" s="191"/>
      <c r="S116" s="191"/>
      <c r="T116" s="191"/>
      <c r="U116" s="191"/>
      <c r="V116" s="191"/>
      <c r="W116" s="191"/>
      <c r="X116" s="233"/>
      <c r="Y116" s="355" t="s">
        <v>15</v>
      </c>
      <c r="Z116" s="356"/>
      <c r="AA116" s="357"/>
      <c r="AB116" s="300" t="s">
        <v>725</v>
      </c>
      <c r="AC116" s="301"/>
      <c r="AD116" s="302"/>
      <c r="AE116" s="358">
        <v>28494</v>
      </c>
      <c r="AF116" s="358"/>
      <c r="AG116" s="358"/>
      <c r="AH116" s="358"/>
      <c r="AI116" s="358">
        <v>8792</v>
      </c>
      <c r="AJ116" s="358"/>
      <c r="AK116" s="358"/>
      <c r="AL116" s="358"/>
      <c r="AM116" s="358">
        <v>10810</v>
      </c>
      <c r="AN116" s="358"/>
      <c r="AO116" s="358"/>
      <c r="AP116" s="358"/>
      <c r="AQ116" s="363">
        <v>9405</v>
      </c>
      <c r="AR116" s="364"/>
      <c r="AS116" s="364"/>
      <c r="AT116" s="364"/>
      <c r="AU116" s="364"/>
      <c r="AV116" s="364"/>
      <c r="AW116" s="364"/>
      <c r="AX116" s="365"/>
    </row>
    <row r="117" spans="1:51" ht="51" customHeight="1" x14ac:dyDescent="0.15">
      <c r="A117" s="295"/>
      <c r="B117" s="296"/>
      <c r="C117" s="296"/>
      <c r="D117" s="296"/>
      <c r="E117" s="296"/>
      <c r="F117" s="297"/>
      <c r="G117" s="194"/>
      <c r="H117" s="194"/>
      <c r="I117" s="194"/>
      <c r="J117" s="194"/>
      <c r="K117" s="194"/>
      <c r="L117" s="194"/>
      <c r="M117" s="194"/>
      <c r="N117" s="194"/>
      <c r="O117" s="194"/>
      <c r="P117" s="194"/>
      <c r="Q117" s="194"/>
      <c r="R117" s="194"/>
      <c r="S117" s="194"/>
      <c r="T117" s="194"/>
      <c r="U117" s="194"/>
      <c r="V117" s="194"/>
      <c r="W117" s="194"/>
      <c r="X117" s="238"/>
      <c r="Y117" s="339" t="s">
        <v>49</v>
      </c>
      <c r="Z117" s="340"/>
      <c r="AA117" s="341"/>
      <c r="AB117" s="342" t="s">
        <v>726</v>
      </c>
      <c r="AC117" s="343"/>
      <c r="AD117" s="344"/>
      <c r="AE117" s="306" t="s">
        <v>727</v>
      </c>
      <c r="AF117" s="306"/>
      <c r="AG117" s="306"/>
      <c r="AH117" s="306"/>
      <c r="AI117" s="306" t="s">
        <v>728</v>
      </c>
      <c r="AJ117" s="306"/>
      <c r="AK117" s="306"/>
      <c r="AL117" s="306"/>
      <c r="AM117" s="306" t="s">
        <v>752</v>
      </c>
      <c r="AN117" s="306"/>
      <c r="AO117" s="306"/>
      <c r="AP117" s="306"/>
      <c r="AQ117" s="306" t="s">
        <v>750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x14ac:dyDescent="0.15">
      <c r="A130" s="990" t="s">
        <v>406</v>
      </c>
      <c r="B130" s="988"/>
      <c r="C130" s="987" t="s">
        <v>236</v>
      </c>
      <c r="D130" s="988"/>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991"/>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91"/>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t="s">
        <v>729</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1</v>
      </c>
    </row>
    <row r="371" spans="1:51" ht="45" hidden="1" customHeight="1" x14ac:dyDescent="0.15">
      <c r="A371" s="991"/>
      <c r="B371" s="253"/>
      <c r="C371" s="252"/>
      <c r="D371" s="253"/>
      <c r="E371" s="239" t="s">
        <v>264</v>
      </c>
      <c r="F371" s="240"/>
      <c r="G371" s="237" t="s">
        <v>730</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1</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1</v>
      </c>
    </row>
    <row r="393" spans="1:51" ht="22.5"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1</v>
      </c>
    </row>
    <row r="394" spans="1:51" ht="22.5" customHeight="1" x14ac:dyDescent="0.15">
      <c r="A394" s="991"/>
      <c r="B394" s="253"/>
      <c r="C394" s="252"/>
      <c r="D394" s="253"/>
      <c r="E394" s="252"/>
      <c r="F394" s="314"/>
      <c r="G394" s="232" t="s">
        <v>731</v>
      </c>
      <c r="H394" s="191"/>
      <c r="I394" s="191"/>
      <c r="J394" s="191"/>
      <c r="K394" s="191"/>
      <c r="L394" s="191"/>
      <c r="M394" s="191"/>
      <c r="N394" s="191"/>
      <c r="O394" s="191"/>
      <c r="P394" s="233"/>
      <c r="Q394" s="978" t="s">
        <v>732</v>
      </c>
      <c r="R394" s="979"/>
      <c r="S394" s="979"/>
      <c r="T394" s="979"/>
      <c r="U394" s="979"/>
      <c r="V394" s="979"/>
      <c r="W394" s="979"/>
      <c r="X394" s="979"/>
      <c r="Y394" s="979"/>
      <c r="Z394" s="979"/>
      <c r="AA394" s="980"/>
      <c r="AB394" s="256" t="s">
        <v>718</v>
      </c>
      <c r="AC394" s="257"/>
      <c r="AD394" s="257"/>
      <c r="AE394" s="262" t="s">
        <v>733</v>
      </c>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1</v>
      </c>
    </row>
    <row r="395" spans="1:51" ht="22.5"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1</v>
      </c>
    </row>
    <row r="396" spans="1:51" ht="25.5"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1</v>
      </c>
    </row>
    <row r="397" spans="1:51" ht="138"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993" t="s">
        <v>761</v>
      </c>
      <c r="AF397" s="994"/>
      <c r="AG397" s="994"/>
      <c r="AH397" s="994"/>
      <c r="AI397" s="994"/>
      <c r="AJ397" s="994"/>
      <c r="AK397" s="994"/>
      <c r="AL397" s="994"/>
      <c r="AM397" s="994"/>
      <c r="AN397" s="994"/>
      <c r="AO397" s="994"/>
      <c r="AP397" s="994"/>
      <c r="AQ397" s="994"/>
      <c r="AR397" s="994"/>
      <c r="AS397" s="994"/>
      <c r="AT397" s="994"/>
      <c r="AU397" s="994"/>
      <c r="AV397" s="994"/>
      <c r="AW397" s="994"/>
      <c r="AX397" s="995"/>
      <c r="AY397">
        <f t="shared" si="58"/>
        <v>1</v>
      </c>
    </row>
    <row r="398" spans="1:51" ht="138"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996"/>
      <c r="AF398" s="997"/>
      <c r="AG398" s="997"/>
      <c r="AH398" s="997"/>
      <c r="AI398" s="997"/>
      <c r="AJ398" s="997"/>
      <c r="AK398" s="997"/>
      <c r="AL398" s="997"/>
      <c r="AM398" s="997"/>
      <c r="AN398" s="997"/>
      <c r="AO398" s="997"/>
      <c r="AP398" s="997"/>
      <c r="AQ398" s="997"/>
      <c r="AR398" s="997"/>
      <c r="AS398" s="997"/>
      <c r="AT398" s="997"/>
      <c r="AU398" s="997"/>
      <c r="AV398" s="997"/>
      <c r="AW398" s="997"/>
      <c r="AX398" s="998"/>
      <c r="AY398">
        <f t="shared" si="58"/>
        <v>1</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t="s">
        <v>736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767</v>
      </c>
      <c r="AF432" s="178"/>
      <c r="AG432" s="179" t="s">
        <v>233</v>
      </c>
      <c r="AH432" s="202"/>
      <c r="AI432" s="216"/>
      <c r="AJ432" s="216"/>
      <c r="AK432" s="216"/>
      <c r="AL432" s="217"/>
      <c r="AM432" s="216"/>
      <c r="AN432" s="216"/>
      <c r="AO432" s="216"/>
      <c r="AP432" s="217"/>
      <c r="AQ432" s="231" t="s">
        <v>767</v>
      </c>
      <c r="AR432" s="178"/>
      <c r="AS432" s="179" t="s">
        <v>233</v>
      </c>
      <c r="AT432" s="202"/>
      <c r="AU432" s="178" t="s">
        <v>767</v>
      </c>
      <c r="AV432" s="178"/>
      <c r="AW432" s="179" t="s">
        <v>179</v>
      </c>
      <c r="AX432" s="180"/>
      <c r="AY432">
        <f>$AY$431</f>
        <v>1</v>
      </c>
    </row>
    <row r="433" spans="1:51" ht="23.25" customHeight="1" x14ac:dyDescent="0.15">
      <c r="A433" s="991"/>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749</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749</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749</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767</v>
      </c>
      <c r="AF457" s="178"/>
      <c r="AG457" s="179" t="s">
        <v>233</v>
      </c>
      <c r="AH457" s="202"/>
      <c r="AI457" s="216"/>
      <c r="AJ457" s="216"/>
      <c r="AK457" s="216"/>
      <c r="AL457" s="217"/>
      <c r="AM457" s="216"/>
      <c r="AN457" s="216"/>
      <c r="AO457" s="216"/>
      <c r="AP457" s="217"/>
      <c r="AQ457" s="231" t="s">
        <v>767</v>
      </c>
      <c r="AR457" s="178"/>
      <c r="AS457" s="179" t="s">
        <v>233</v>
      </c>
      <c r="AT457" s="202"/>
      <c r="AU457" s="178" t="s">
        <v>767</v>
      </c>
      <c r="AV457" s="178"/>
      <c r="AW457" s="179" t="s">
        <v>179</v>
      </c>
      <c r="AX457" s="180"/>
      <c r="AY457">
        <f>$AY$456</f>
        <v>1</v>
      </c>
    </row>
    <row r="458" spans="1:51" ht="23.25" customHeight="1" x14ac:dyDescent="0.15">
      <c r="A458" s="991"/>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749</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749</v>
      </c>
      <c r="AN459" s="167"/>
      <c r="AO459" s="167"/>
      <c r="AP459" s="168"/>
      <c r="AQ459" s="166" t="s">
        <v>718</v>
      </c>
      <c r="AR459" s="167"/>
      <c r="AS459" s="167"/>
      <c r="AT459" s="168"/>
      <c r="AU459" s="167" t="s">
        <v>718</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749</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736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10.25" customHeight="1" x14ac:dyDescent="0.15">
      <c r="A702" s="525" t="s">
        <v>140</v>
      </c>
      <c r="B702" s="526"/>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735</v>
      </c>
      <c r="AE702" s="893"/>
      <c r="AF702" s="893"/>
      <c r="AG702" s="882" t="s">
        <v>763</v>
      </c>
      <c r="AH702" s="883"/>
      <c r="AI702" s="883"/>
      <c r="AJ702" s="883"/>
      <c r="AK702" s="883"/>
      <c r="AL702" s="883"/>
      <c r="AM702" s="883"/>
      <c r="AN702" s="883"/>
      <c r="AO702" s="883"/>
      <c r="AP702" s="883"/>
      <c r="AQ702" s="883"/>
      <c r="AR702" s="883"/>
      <c r="AS702" s="883"/>
      <c r="AT702" s="883"/>
      <c r="AU702" s="883"/>
      <c r="AV702" s="883"/>
      <c r="AW702" s="883"/>
      <c r="AX702" s="884"/>
    </row>
    <row r="703" spans="1:51" ht="76.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735</v>
      </c>
      <c r="AE703" s="185"/>
      <c r="AF703" s="185"/>
      <c r="AG703" s="663" t="s">
        <v>764</v>
      </c>
      <c r="AH703" s="664"/>
      <c r="AI703" s="664"/>
      <c r="AJ703" s="664"/>
      <c r="AK703" s="664"/>
      <c r="AL703" s="664"/>
      <c r="AM703" s="664"/>
      <c r="AN703" s="664"/>
      <c r="AO703" s="664"/>
      <c r="AP703" s="664"/>
      <c r="AQ703" s="664"/>
      <c r="AR703" s="664"/>
      <c r="AS703" s="664"/>
      <c r="AT703" s="664"/>
      <c r="AU703" s="664"/>
      <c r="AV703" s="664"/>
      <c r="AW703" s="664"/>
      <c r="AX703" s="665"/>
    </row>
    <row r="704" spans="1:51" ht="76.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735</v>
      </c>
      <c r="AE704" s="582"/>
      <c r="AF704" s="582"/>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8"/>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735</v>
      </c>
      <c r="AE705" s="735"/>
      <c r="AF705" s="735"/>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9"/>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9"/>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741</v>
      </c>
      <c r="AE708" s="667"/>
      <c r="AF708" s="667"/>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50.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t="s">
        <v>742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741</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50.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3" t="s">
        <v>743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741</v>
      </c>
      <c r="AE712" s="582"/>
      <c r="AF712" s="582"/>
      <c r="AG712" s="590" t="s">
        <v>407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87" customHeight="1" x14ac:dyDescent="0.15">
      <c r="A714" s="656"/>
      <c r="B714" s="657"/>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735</v>
      </c>
      <c r="AE714" s="588"/>
      <c r="AF714" s="589"/>
      <c r="AG714" s="688" t="s">
        <v>744</v>
      </c>
      <c r="AH714" s="689"/>
      <c r="AI714" s="689"/>
      <c r="AJ714" s="689"/>
      <c r="AK714" s="689"/>
      <c r="AL714" s="689"/>
      <c r="AM714" s="689"/>
      <c r="AN714" s="689"/>
      <c r="AO714" s="689"/>
      <c r="AP714" s="689"/>
      <c r="AQ714" s="689"/>
      <c r="AR714" s="689"/>
      <c r="AS714" s="689"/>
      <c r="AT714" s="689"/>
      <c r="AU714" s="689"/>
      <c r="AV714" s="689"/>
      <c r="AW714" s="689"/>
      <c r="AX714" s="690"/>
    </row>
    <row r="715" spans="1:50" ht="121.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735</v>
      </c>
      <c r="AE715" s="667"/>
      <c r="AF715" s="776"/>
      <c r="AG715" s="691" t="s">
        <v>755</v>
      </c>
      <c r="AH715" s="692"/>
      <c r="AI715" s="692"/>
      <c r="AJ715" s="692"/>
      <c r="AK715" s="692"/>
      <c r="AL715" s="692"/>
      <c r="AM715" s="692"/>
      <c r="AN715" s="692"/>
      <c r="AO715" s="692"/>
      <c r="AP715" s="692"/>
      <c r="AQ715" s="692"/>
      <c r="AR715" s="692"/>
      <c r="AS715" s="692"/>
      <c r="AT715" s="692"/>
      <c r="AU715" s="692"/>
      <c r="AV715" s="692"/>
      <c r="AW715" s="692"/>
      <c r="AX715" s="693"/>
    </row>
    <row r="716" spans="1:50" ht="79.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735</v>
      </c>
      <c r="AE716" s="758"/>
      <c r="AF716" s="758"/>
      <c r="AG716" s="663" t="s">
        <v>745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735</v>
      </c>
      <c r="AE717" s="185"/>
      <c r="AF717" s="185"/>
      <c r="AG717" s="663" t="s">
        <v>746</v>
      </c>
      <c r="AH717" s="664"/>
      <c r="AI717" s="664"/>
      <c r="AJ717" s="664"/>
      <c r="AK717" s="664"/>
      <c r="AL717" s="664"/>
      <c r="AM717" s="664"/>
      <c r="AN717" s="664"/>
      <c r="AO717" s="664"/>
      <c r="AP717" s="664"/>
      <c r="AQ717" s="664"/>
      <c r="AR717" s="664"/>
      <c r="AS717" s="664"/>
      <c r="AT717" s="664"/>
      <c r="AU717" s="664"/>
      <c r="AV717" s="664"/>
      <c r="AW717" s="664"/>
      <c r="AX717" s="665"/>
    </row>
    <row r="718" spans="1:50" ht="8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735</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2"/>
      <c r="AD719" s="666" t="s">
        <v>741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c r="D721" s="916"/>
      <c r="E721" s="916"/>
      <c r="F721" s="917"/>
      <c r="G721" s="933"/>
      <c r="H721" s="934"/>
      <c r="I721" s="77" t="str">
        <f>IF(OR(G721="　", G721=""), "", "-")</f>
        <v/>
      </c>
      <c r="J721" s="914"/>
      <c r="K721" s="914"/>
      <c r="L721" s="77" t="str">
        <f>IF(M721="","","-")</f>
        <v/>
      </c>
      <c r="M721" s="78"/>
      <c r="N721" s="911" t="s">
        <v>767</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5"/>
      <c r="D722" s="916"/>
      <c r="E722" s="916"/>
      <c r="F722" s="917"/>
      <c r="G722" s="933"/>
      <c r="H722" s="934"/>
      <c r="I722" s="77" t="str">
        <f t="shared" ref="I722:I725" si="113">IF(OR(G722="　", G722=""), "", "-")</f>
        <v/>
      </c>
      <c r="J722" s="914"/>
      <c r="K722" s="914"/>
      <c r="L722" s="77" t="str">
        <f t="shared" ref="L722:L725" si="114">IF(M722="","","-")</f>
        <v/>
      </c>
      <c r="M722" s="78"/>
      <c r="N722" s="911" t="s">
        <v>767</v>
      </c>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5"/>
      <c r="D723" s="916"/>
      <c r="E723" s="916"/>
      <c r="F723" s="917"/>
      <c r="G723" s="933"/>
      <c r="H723" s="934"/>
      <c r="I723" s="77" t="str">
        <f t="shared" si="113"/>
        <v/>
      </c>
      <c r="J723" s="914"/>
      <c r="K723" s="914"/>
      <c r="L723" s="77" t="str">
        <f t="shared" si="114"/>
        <v/>
      </c>
      <c r="M723" s="78"/>
      <c r="N723" s="911" t="s">
        <v>767</v>
      </c>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5"/>
      <c r="D724" s="916"/>
      <c r="E724" s="916"/>
      <c r="F724" s="917"/>
      <c r="G724" s="933"/>
      <c r="H724" s="934"/>
      <c r="I724" s="77" t="str">
        <f t="shared" si="113"/>
        <v/>
      </c>
      <c r="J724" s="914"/>
      <c r="K724" s="914"/>
      <c r="L724" s="77" t="str">
        <f t="shared" si="114"/>
        <v/>
      </c>
      <c r="M724" s="78"/>
      <c r="N724" s="911" t="s">
        <v>767</v>
      </c>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87" customHeight="1" x14ac:dyDescent="0.15">
      <c r="A726" s="617" t="s">
        <v>48</v>
      </c>
      <c r="B726" s="618"/>
      <c r="C726" s="439" t="s">
        <v>53</v>
      </c>
      <c r="D726" s="577"/>
      <c r="E726" s="577"/>
      <c r="F726" s="578"/>
      <c r="G726" s="796" t="s">
        <v>757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19"/>
      <c r="B727" s="620"/>
      <c r="C727" s="697" t="s">
        <v>57</v>
      </c>
      <c r="D727" s="698"/>
      <c r="E727" s="698"/>
      <c r="F727" s="699"/>
      <c r="G727" s="794" t="s">
        <v>759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762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4" t="s">
        <v>138</v>
      </c>
      <c r="B731" s="615"/>
      <c r="C731" s="615"/>
      <c r="D731" s="615"/>
      <c r="E731" s="616"/>
      <c r="F731" s="679" t="s">
        <v>765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4" t="s">
        <v>138</v>
      </c>
      <c r="B733" s="615"/>
      <c r="C733" s="615"/>
      <c r="D733" s="615"/>
      <c r="E733" s="616"/>
      <c r="F733" s="765" t="s">
        <v>766</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767</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t="s">
        <v>718</v>
      </c>
      <c r="R737" s="106"/>
      <c r="S737" s="106"/>
      <c r="T737" s="106"/>
      <c r="U737" s="106"/>
      <c r="V737" s="106"/>
      <c r="W737" s="106"/>
      <c r="X737" s="106"/>
      <c r="Y737" s="106"/>
      <c r="Z737" s="106"/>
      <c r="AA737" s="106"/>
      <c r="AB737" s="107"/>
      <c r="AC737" s="105" t="s">
        <v>718</v>
      </c>
      <c r="AD737" s="106"/>
      <c r="AE737" s="106"/>
      <c r="AF737" s="106"/>
      <c r="AG737" s="106"/>
      <c r="AH737" s="106"/>
      <c r="AI737" s="106"/>
      <c r="AJ737" s="106"/>
      <c r="AK737" s="106"/>
      <c r="AL737" s="106"/>
      <c r="AM737" s="106"/>
      <c r="AN737" s="107"/>
      <c r="AO737" s="105" t="s">
        <v>767</v>
      </c>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t="s">
        <v>718</v>
      </c>
      <c r="R738" s="106"/>
      <c r="S738" s="106"/>
      <c r="T738" s="106"/>
      <c r="U738" s="106"/>
      <c r="V738" s="106"/>
      <c r="W738" s="106"/>
      <c r="X738" s="106"/>
      <c r="Y738" s="106"/>
      <c r="Z738" s="106"/>
      <c r="AA738" s="106"/>
      <c r="AB738" s="107"/>
      <c r="AC738" s="105" t="s">
        <v>718</v>
      </c>
      <c r="AD738" s="106"/>
      <c r="AE738" s="106"/>
      <c r="AF738" s="106"/>
      <c r="AG738" s="106"/>
      <c r="AH738" s="106"/>
      <c r="AI738" s="106"/>
      <c r="AJ738" s="106"/>
      <c r="AK738" s="106"/>
      <c r="AL738" s="106"/>
      <c r="AM738" s="106"/>
      <c r="AN738" s="107"/>
      <c r="AO738" s="105" t="s">
        <v>767</v>
      </c>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t="s">
        <v>718</v>
      </c>
      <c r="R739" s="106"/>
      <c r="S739" s="106"/>
      <c r="T739" s="106"/>
      <c r="U739" s="106"/>
      <c r="V739" s="106"/>
      <c r="W739" s="106"/>
      <c r="X739" s="106"/>
      <c r="Y739" s="106"/>
      <c r="Z739" s="106"/>
      <c r="AA739" s="106"/>
      <c r="AB739" s="107"/>
      <c r="AC739" s="105" t="s">
        <v>718</v>
      </c>
      <c r="AD739" s="106"/>
      <c r="AE739" s="106"/>
      <c r="AF739" s="106"/>
      <c r="AG739" s="106"/>
      <c r="AH739" s="106"/>
      <c r="AI739" s="106"/>
      <c r="AJ739" s="106"/>
      <c r="AK739" s="106"/>
      <c r="AL739" s="106"/>
      <c r="AM739" s="106"/>
      <c r="AN739" s="107"/>
      <c r="AO739" s="105" t="s">
        <v>767</v>
      </c>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t="s">
        <v>718</v>
      </c>
      <c r="R740" s="106"/>
      <c r="S740" s="106"/>
      <c r="T740" s="106"/>
      <c r="U740" s="106"/>
      <c r="V740" s="106"/>
      <c r="W740" s="106"/>
      <c r="X740" s="106"/>
      <c r="Y740" s="106"/>
      <c r="Z740" s="106"/>
      <c r="AA740" s="106"/>
      <c r="AB740" s="107"/>
      <c r="AC740" s="105" t="s">
        <v>718</v>
      </c>
      <c r="AD740" s="106"/>
      <c r="AE740" s="106"/>
      <c r="AF740" s="106"/>
      <c r="AG740" s="106"/>
      <c r="AH740" s="106"/>
      <c r="AI740" s="106"/>
      <c r="AJ740" s="106"/>
      <c r="AK740" s="106"/>
      <c r="AL740" s="106"/>
      <c r="AM740" s="106"/>
      <c r="AN740" s="107"/>
      <c r="AO740" s="105" t="s">
        <v>767</v>
      </c>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t="s">
        <v>718</v>
      </c>
      <c r="R741" s="106"/>
      <c r="S741" s="106"/>
      <c r="T741" s="106"/>
      <c r="U741" s="106"/>
      <c r="V741" s="106"/>
      <c r="W741" s="106"/>
      <c r="X741" s="106"/>
      <c r="Y741" s="106"/>
      <c r="Z741" s="106"/>
      <c r="AA741" s="106"/>
      <c r="AB741" s="107"/>
      <c r="AC741" s="105" t="s">
        <v>718</v>
      </c>
      <c r="AD741" s="106"/>
      <c r="AE741" s="106"/>
      <c r="AF741" s="106"/>
      <c r="AG741" s="106"/>
      <c r="AH741" s="106"/>
      <c r="AI741" s="106"/>
      <c r="AJ741" s="106"/>
      <c r="AK741" s="106"/>
      <c r="AL741" s="106"/>
      <c r="AM741" s="106"/>
      <c r="AN741" s="107"/>
      <c r="AO741" s="105" t="s">
        <v>767</v>
      </c>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t="s">
        <v>718</v>
      </c>
      <c r="R742" s="106"/>
      <c r="S742" s="106"/>
      <c r="T742" s="106"/>
      <c r="U742" s="106"/>
      <c r="V742" s="106"/>
      <c r="W742" s="106"/>
      <c r="X742" s="106"/>
      <c r="Y742" s="106"/>
      <c r="Z742" s="106"/>
      <c r="AA742" s="106"/>
      <c r="AB742" s="107"/>
      <c r="AC742" s="105" t="s">
        <v>718</v>
      </c>
      <c r="AD742" s="106"/>
      <c r="AE742" s="106"/>
      <c r="AF742" s="106"/>
      <c r="AG742" s="106"/>
      <c r="AH742" s="106"/>
      <c r="AI742" s="106"/>
      <c r="AJ742" s="106"/>
      <c r="AK742" s="106"/>
      <c r="AL742" s="106"/>
      <c r="AM742" s="106"/>
      <c r="AN742" s="107"/>
      <c r="AO742" s="105" t="s">
        <v>767</v>
      </c>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t="s">
        <v>718</v>
      </c>
      <c r="R743" s="106"/>
      <c r="S743" s="106"/>
      <c r="T743" s="106"/>
      <c r="U743" s="106"/>
      <c r="V743" s="106"/>
      <c r="W743" s="106"/>
      <c r="X743" s="106"/>
      <c r="Y743" s="106"/>
      <c r="Z743" s="106"/>
      <c r="AA743" s="106"/>
      <c r="AB743" s="107"/>
      <c r="AC743" s="105" t="s">
        <v>718</v>
      </c>
      <c r="AD743" s="106"/>
      <c r="AE743" s="106"/>
      <c r="AF743" s="106"/>
      <c r="AG743" s="106"/>
      <c r="AH743" s="106"/>
      <c r="AI743" s="106"/>
      <c r="AJ743" s="106"/>
      <c r="AK743" s="106"/>
      <c r="AL743" s="106"/>
      <c r="AM743" s="106"/>
      <c r="AN743" s="107"/>
      <c r="AO743" s="105" t="s">
        <v>767</v>
      </c>
      <c r="AP743" s="106"/>
      <c r="AQ743" s="106"/>
      <c r="AR743" s="106"/>
      <c r="AS743" s="106"/>
      <c r="AT743" s="106"/>
      <c r="AU743" s="106"/>
      <c r="AV743" s="106"/>
      <c r="AW743" s="106"/>
      <c r="AX743" s="108"/>
    </row>
    <row r="744" spans="1:51" ht="24.75" customHeight="1" x14ac:dyDescent="0.15">
      <c r="A744" s="109" t="s">
        <v>392</v>
      </c>
      <c r="B744" s="109"/>
      <c r="C744" s="109"/>
      <c r="D744" s="109"/>
      <c r="E744" s="105" t="s">
        <v>718</v>
      </c>
      <c r="F744" s="106"/>
      <c r="G744" s="106"/>
      <c r="H744" s="106"/>
      <c r="I744" s="106"/>
      <c r="J744" s="106"/>
      <c r="K744" s="106"/>
      <c r="L744" s="106"/>
      <c r="M744" s="106"/>
      <c r="N744" s="106"/>
      <c r="O744" s="106"/>
      <c r="P744" s="107"/>
      <c r="Q744" s="105" t="s">
        <v>718</v>
      </c>
      <c r="R744" s="106"/>
      <c r="S744" s="106"/>
      <c r="T744" s="106"/>
      <c r="U744" s="106"/>
      <c r="V744" s="106"/>
      <c r="W744" s="106"/>
      <c r="X744" s="106"/>
      <c r="Y744" s="106"/>
      <c r="Z744" s="106"/>
      <c r="AA744" s="106"/>
      <c r="AB744" s="107"/>
      <c r="AC744" s="105" t="s">
        <v>718</v>
      </c>
      <c r="AD744" s="106"/>
      <c r="AE744" s="106"/>
      <c r="AF744" s="106"/>
      <c r="AG744" s="106"/>
      <c r="AH744" s="106"/>
      <c r="AI744" s="106"/>
      <c r="AJ744" s="106"/>
      <c r="AK744" s="106"/>
      <c r="AL744" s="106"/>
      <c r="AM744" s="106"/>
      <c r="AN744" s="107"/>
      <c r="AO744" s="105" t="s">
        <v>767</v>
      </c>
      <c r="AP744" s="106"/>
      <c r="AQ744" s="106"/>
      <c r="AR744" s="106"/>
      <c r="AS744" s="106"/>
      <c r="AT744" s="106"/>
      <c r="AU744" s="106"/>
      <c r="AV744" s="106"/>
      <c r="AW744" s="106"/>
      <c r="AX744" s="108"/>
    </row>
    <row r="745" spans="1:51" ht="24.75" customHeight="1" x14ac:dyDescent="0.15">
      <c r="A745" s="109" t="s">
        <v>391</v>
      </c>
      <c r="B745" s="109"/>
      <c r="C745" s="109"/>
      <c r="D745" s="109"/>
      <c r="E745" s="114" t="s">
        <v>734</v>
      </c>
      <c r="F745" s="115"/>
      <c r="G745" s="115"/>
      <c r="H745" s="115"/>
      <c r="I745" s="115"/>
      <c r="J745" s="115"/>
      <c r="K745" s="115"/>
      <c r="L745" s="115"/>
      <c r="M745" s="115"/>
      <c r="N745" s="115"/>
      <c r="O745" s="115"/>
      <c r="P745" s="116"/>
      <c r="Q745" s="105" t="s">
        <v>718</v>
      </c>
      <c r="R745" s="106"/>
      <c r="S745" s="106"/>
      <c r="T745" s="106"/>
      <c r="U745" s="106"/>
      <c r="V745" s="106"/>
      <c r="W745" s="106"/>
      <c r="X745" s="106"/>
      <c r="Y745" s="106"/>
      <c r="Z745" s="106"/>
      <c r="AA745" s="106"/>
      <c r="AB745" s="107"/>
      <c r="AC745" s="105" t="s">
        <v>718</v>
      </c>
      <c r="AD745" s="106"/>
      <c r="AE745" s="106"/>
      <c r="AF745" s="106"/>
      <c r="AG745" s="106"/>
      <c r="AH745" s="106"/>
      <c r="AI745" s="106"/>
      <c r="AJ745" s="106"/>
      <c r="AK745" s="106"/>
      <c r="AL745" s="106"/>
      <c r="AM745" s="106"/>
      <c r="AN745" s="107"/>
      <c r="AO745" s="105" t="s">
        <v>767</v>
      </c>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2"/>
      <c r="C789" s="762"/>
      <c r="D789" s="762"/>
      <c r="E789" s="762"/>
      <c r="F789" s="763"/>
      <c r="G789" s="445" t="s">
        <v>767</v>
      </c>
      <c r="H789" s="446"/>
      <c r="I789" s="446"/>
      <c r="J789" s="446"/>
      <c r="K789" s="447"/>
      <c r="L789" s="448" t="s">
        <v>767</v>
      </c>
      <c r="M789" s="449"/>
      <c r="N789" s="449"/>
      <c r="O789" s="449"/>
      <c r="P789" s="449"/>
      <c r="Q789" s="449"/>
      <c r="R789" s="449"/>
      <c r="S789" s="449"/>
      <c r="T789" s="449"/>
      <c r="U789" s="449"/>
      <c r="V789" s="449"/>
      <c r="W789" s="449"/>
      <c r="X789" s="450"/>
      <c r="Y789" s="451" t="s">
        <v>767</v>
      </c>
      <c r="Z789" s="452"/>
      <c r="AA789" s="452"/>
      <c r="AB789" s="553"/>
      <c r="AC789" s="445" t="s">
        <v>767</v>
      </c>
      <c r="AD789" s="446"/>
      <c r="AE789" s="446"/>
      <c r="AF789" s="446"/>
      <c r="AG789" s="447"/>
      <c r="AH789" s="448" t="s">
        <v>767</v>
      </c>
      <c r="AI789" s="449"/>
      <c r="AJ789" s="449"/>
      <c r="AK789" s="449"/>
      <c r="AL789" s="449"/>
      <c r="AM789" s="449"/>
      <c r="AN789" s="449"/>
      <c r="AO789" s="449"/>
      <c r="AP789" s="449"/>
      <c r="AQ789" s="449"/>
      <c r="AR789" s="449"/>
      <c r="AS789" s="449"/>
      <c r="AT789" s="450"/>
      <c r="AU789" s="451" t="s">
        <v>767</v>
      </c>
      <c r="AV789" s="452"/>
      <c r="AW789" s="452"/>
      <c r="AX789" s="453"/>
    </row>
    <row r="790" spans="1:51" ht="24.75" customHeight="1" x14ac:dyDescent="0.15">
      <c r="A790" s="552"/>
      <c r="B790" s="762"/>
      <c r="C790" s="762"/>
      <c r="D790" s="762"/>
      <c r="E790" s="762"/>
      <c r="F790" s="763"/>
      <c r="G790" s="348" t="s">
        <v>767</v>
      </c>
      <c r="H790" s="349"/>
      <c r="I790" s="349"/>
      <c r="J790" s="349"/>
      <c r="K790" s="350"/>
      <c r="L790" s="398" t="s">
        <v>767</v>
      </c>
      <c r="M790" s="399"/>
      <c r="N790" s="399"/>
      <c r="O790" s="399"/>
      <c r="P790" s="399"/>
      <c r="Q790" s="399"/>
      <c r="R790" s="399"/>
      <c r="S790" s="399"/>
      <c r="T790" s="399"/>
      <c r="U790" s="399"/>
      <c r="V790" s="399"/>
      <c r="W790" s="399"/>
      <c r="X790" s="400"/>
      <c r="Y790" s="395" t="s">
        <v>767</v>
      </c>
      <c r="Z790" s="396"/>
      <c r="AA790" s="396"/>
      <c r="AB790" s="402"/>
      <c r="AC790" s="348" t="s">
        <v>767</v>
      </c>
      <c r="AD790" s="349"/>
      <c r="AE790" s="349"/>
      <c r="AF790" s="349"/>
      <c r="AG790" s="350"/>
      <c r="AH790" s="621" t="s">
        <v>767</v>
      </c>
      <c r="AI790" s="399"/>
      <c r="AJ790" s="399"/>
      <c r="AK790" s="399"/>
      <c r="AL790" s="399"/>
      <c r="AM790" s="399"/>
      <c r="AN790" s="399"/>
      <c r="AO790" s="399"/>
      <c r="AP790" s="399"/>
      <c r="AQ790" s="399"/>
      <c r="AR790" s="399"/>
      <c r="AS790" s="399"/>
      <c r="AT790" s="400"/>
      <c r="AU790" s="395" t="s">
        <v>767</v>
      </c>
      <c r="AV790" s="396"/>
      <c r="AW790" s="396"/>
      <c r="AX790" s="397"/>
    </row>
    <row r="791" spans="1:51" ht="24.75" customHeight="1" x14ac:dyDescent="0.15">
      <c r="A791" s="552"/>
      <c r="B791" s="762"/>
      <c r="C791" s="762"/>
      <c r="D791" s="762"/>
      <c r="E791" s="762"/>
      <c r="F791" s="763"/>
      <c r="G791" s="348" t="s">
        <v>767</v>
      </c>
      <c r="H791" s="349"/>
      <c r="I791" s="349"/>
      <c r="J791" s="349"/>
      <c r="K791" s="350"/>
      <c r="L791" s="398" t="s">
        <v>767</v>
      </c>
      <c r="M791" s="399"/>
      <c r="N791" s="399"/>
      <c r="O791" s="399"/>
      <c r="P791" s="399"/>
      <c r="Q791" s="399"/>
      <c r="R791" s="399"/>
      <c r="S791" s="399"/>
      <c r="T791" s="399"/>
      <c r="U791" s="399"/>
      <c r="V791" s="399"/>
      <c r="W791" s="399"/>
      <c r="X791" s="400"/>
      <c r="Y791" s="395" t="s">
        <v>767</v>
      </c>
      <c r="Z791" s="396"/>
      <c r="AA791" s="396"/>
      <c r="AB791" s="402"/>
      <c r="AC791" s="348" t="s">
        <v>767</v>
      </c>
      <c r="AD791" s="349"/>
      <c r="AE791" s="349"/>
      <c r="AF791" s="349"/>
      <c r="AG791" s="350"/>
      <c r="AH791" s="398" t="s">
        <v>767</v>
      </c>
      <c r="AI791" s="399"/>
      <c r="AJ791" s="399"/>
      <c r="AK791" s="399"/>
      <c r="AL791" s="399"/>
      <c r="AM791" s="399"/>
      <c r="AN791" s="399"/>
      <c r="AO791" s="399"/>
      <c r="AP791" s="399"/>
      <c r="AQ791" s="399"/>
      <c r="AR791" s="399"/>
      <c r="AS791" s="399"/>
      <c r="AT791" s="400"/>
      <c r="AU791" s="395" t="s">
        <v>767</v>
      </c>
      <c r="AV791" s="396"/>
      <c r="AW791" s="396"/>
      <c r="AX791" s="397"/>
    </row>
    <row r="792" spans="1:51" ht="24.75" customHeight="1" x14ac:dyDescent="0.15">
      <c r="A792" s="552"/>
      <c r="B792" s="762"/>
      <c r="C792" s="762"/>
      <c r="D792" s="762"/>
      <c r="E792" s="762"/>
      <c r="F792" s="763"/>
      <c r="G792" s="348" t="s">
        <v>767</v>
      </c>
      <c r="H792" s="349"/>
      <c r="I792" s="349"/>
      <c r="J792" s="349"/>
      <c r="K792" s="350"/>
      <c r="L792" s="398" t="s">
        <v>767</v>
      </c>
      <c r="M792" s="399"/>
      <c r="N792" s="399"/>
      <c r="O792" s="399"/>
      <c r="P792" s="399"/>
      <c r="Q792" s="399"/>
      <c r="R792" s="399"/>
      <c r="S792" s="399"/>
      <c r="T792" s="399"/>
      <c r="U792" s="399"/>
      <c r="V792" s="399"/>
      <c r="W792" s="399"/>
      <c r="X792" s="400"/>
      <c r="Y792" s="395" t="s">
        <v>767</v>
      </c>
      <c r="Z792" s="396"/>
      <c r="AA792" s="396"/>
      <c r="AB792" s="402"/>
      <c r="AC792" s="348" t="s">
        <v>767</v>
      </c>
      <c r="AD792" s="349"/>
      <c r="AE792" s="349"/>
      <c r="AF792" s="349"/>
      <c r="AG792" s="350"/>
      <c r="AH792" s="398" t="s">
        <v>767</v>
      </c>
      <c r="AI792" s="399"/>
      <c r="AJ792" s="399"/>
      <c r="AK792" s="399"/>
      <c r="AL792" s="399"/>
      <c r="AM792" s="399"/>
      <c r="AN792" s="399"/>
      <c r="AO792" s="399"/>
      <c r="AP792" s="399"/>
      <c r="AQ792" s="399"/>
      <c r="AR792" s="399"/>
      <c r="AS792" s="399"/>
      <c r="AT792" s="400"/>
      <c r="AU792" s="395" t="s">
        <v>767</v>
      </c>
      <c r="AV792" s="396"/>
      <c r="AW792" s="396"/>
      <c r="AX792" s="397"/>
    </row>
    <row r="793" spans="1:51" ht="24.75" customHeight="1" x14ac:dyDescent="0.15">
      <c r="A793" s="552"/>
      <c r="B793" s="762"/>
      <c r="C793" s="762"/>
      <c r="D793" s="762"/>
      <c r="E793" s="762"/>
      <c r="F793" s="763"/>
      <c r="G793" s="348" t="s">
        <v>767</v>
      </c>
      <c r="H793" s="349"/>
      <c r="I793" s="349"/>
      <c r="J793" s="349"/>
      <c r="K793" s="350"/>
      <c r="L793" s="398" t="s">
        <v>767</v>
      </c>
      <c r="M793" s="399"/>
      <c r="N793" s="399"/>
      <c r="O793" s="399"/>
      <c r="P793" s="399"/>
      <c r="Q793" s="399"/>
      <c r="R793" s="399"/>
      <c r="S793" s="399"/>
      <c r="T793" s="399"/>
      <c r="U793" s="399"/>
      <c r="V793" s="399"/>
      <c r="W793" s="399"/>
      <c r="X793" s="400"/>
      <c r="Y793" s="395" t="s">
        <v>767</v>
      </c>
      <c r="Z793" s="396"/>
      <c r="AA793" s="396"/>
      <c r="AB793" s="402"/>
      <c r="AC793" s="348" t="s">
        <v>767</v>
      </c>
      <c r="AD793" s="349"/>
      <c r="AE793" s="349"/>
      <c r="AF793" s="349"/>
      <c r="AG793" s="350"/>
      <c r="AH793" s="398" t="s">
        <v>767</v>
      </c>
      <c r="AI793" s="399"/>
      <c r="AJ793" s="399"/>
      <c r="AK793" s="399"/>
      <c r="AL793" s="399"/>
      <c r="AM793" s="399"/>
      <c r="AN793" s="399"/>
      <c r="AO793" s="399"/>
      <c r="AP793" s="399"/>
      <c r="AQ793" s="399"/>
      <c r="AR793" s="399"/>
      <c r="AS793" s="399"/>
      <c r="AT793" s="400"/>
      <c r="AU793" s="395" t="s">
        <v>767</v>
      </c>
      <c r="AV793" s="396"/>
      <c r="AW793" s="396"/>
      <c r="AX793" s="397"/>
    </row>
    <row r="794" spans="1:51" ht="24.75" customHeight="1" x14ac:dyDescent="0.15">
      <c r="A794" s="552"/>
      <c r="B794" s="762"/>
      <c r="C794" s="762"/>
      <c r="D794" s="762"/>
      <c r="E794" s="762"/>
      <c r="F794" s="763"/>
      <c r="G794" s="348" t="s">
        <v>767</v>
      </c>
      <c r="H794" s="349"/>
      <c r="I794" s="349"/>
      <c r="J794" s="349"/>
      <c r="K794" s="350"/>
      <c r="L794" s="398" t="s">
        <v>767</v>
      </c>
      <c r="M794" s="399"/>
      <c r="N794" s="399"/>
      <c r="O794" s="399"/>
      <c r="P794" s="399"/>
      <c r="Q794" s="399"/>
      <c r="R794" s="399"/>
      <c r="S794" s="399"/>
      <c r="T794" s="399"/>
      <c r="U794" s="399"/>
      <c r="V794" s="399"/>
      <c r="W794" s="399"/>
      <c r="X794" s="400"/>
      <c r="Y794" s="395" t="s">
        <v>767</v>
      </c>
      <c r="Z794" s="396"/>
      <c r="AA794" s="396"/>
      <c r="AB794" s="402"/>
      <c r="AC794" s="348" t="s">
        <v>767</v>
      </c>
      <c r="AD794" s="349"/>
      <c r="AE794" s="349"/>
      <c r="AF794" s="349"/>
      <c r="AG794" s="350"/>
      <c r="AH794" s="398" t="s">
        <v>767</v>
      </c>
      <c r="AI794" s="399"/>
      <c r="AJ794" s="399"/>
      <c r="AK794" s="399"/>
      <c r="AL794" s="399"/>
      <c r="AM794" s="399"/>
      <c r="AN794" s="399"/>
      <c r="AO794" s="399"/>
      <c r="AP794" s="399"/>
      <c r="AQ794" s="399"/>
      <c r="AR794" s="399"/>
      <c r="AS794" s="399"/>
      <c r="AT794" s="400"/>
      <c r="AU794" s="395" t="s">
        <v>767</v>
      </c>
      <c r="AV794" s="396"/>
      <c r="AW794" s="396"/>
      <c r="AX794" s="397"/>
    </row>
    <row r="795" spans="1:51" ht="24.75" customHeight="1" x14ac:dyDescent="0.15">
      <c r="A795" s="552"/>
      <c r="B795" s="762"/>
      <c r="C795" s="762"/>
      <c r="D795" s="762"/>
      <c r="E795" s="762"/>
      <c r="F795" s="763"/>
      <c r="G795" s="348" t="s">
        <v>767</v>
      </c>
      <c r="H795" s="349"/>
      <c r="I795" s="349"/>
      <c r="J795" s="349"/>
      <c r="K795" s="350"/>
      <c r="L795" s="398" t="s">
        <v>767</v>
      </c>
      <c r="M795" s="399"/>
      <c r="N795" s="399"/>
      <c r="O795" s="399"/>
      <c r="P795" s="399"/>
      <c r="Q795" s="399"/>
      <c r="R795" s="399"/>
      <c r="S795" s="399"/>
      <c r="T795" s="399"/>
      <c r="U795" s="399"/>
      <c r="V795" s="399"/>
      <c r="W795" s="399"/>
      <c r="X795" s="400"/>
      <c r="Y795" s="395" t="s">
        <v>767</v>
      </c>
      <c r="Z795" s="396"/>
      <c r="AA795" s="396"/>
      <c r="AB795" s="402"/>
      <c r="AC795" s="348" t="s">
        <v>767</v>
      </c>
      <c r="AD795" s="349"/>
      <c r="AE795" s="349"/>
      <c r="AF795" s="349"/>
      <c r="AG795" s="350"/>
      <c r="AH795" s="398" t="s">
        <v>767</v>
      </c>
      <c r="AI795" s="399"/>
      <c r="AJ795" s="399"/>
      <c r="AK795" s="399"/>
      <c r="AL795" s="399"/>
      <c r="AM795" s="399"/>
      <c r="AN795" s="399"/>
      <c r="AO795" s="399"/>
      <c r="AP795" s="399"/>
      <c r="AQ795" s="399"/>
      <c r="AR795" s="399"/>
      <c r="AS795" s="399"/>
      <c r="AT795" s="400"/>
      <c r="AU795" s="395" t="s">
        <v>767</v>
      </c>
      <c r="AV795" s="396"/>
      <c r="AW795" s="396"/>
      <c r="AX795" s="397"/>
    </row>
    <row r="796" spans="1:51" ht="24.75" customHeight="1" x14ac:dyDescent="0.15">
      <c r="A796" s="552"/>
      <c r="B796" s="762"/>
      <c r="C796" s="762"/>
      <c r="D796" s="762"/>
      <c r="E796" s="762"/>
      <c r="F796" s="763"/>
      <c r="G796" s="348" t="s">
        <v>767</v>
      </c>
      <c r="H796" s="349"/>
      <c r="I796" s="349"/>
      <c r="J796" s="349"/>
      <c r="K796" s="350"/>
      <c r="L796" s="398" t="s">
        <v>767</v>
      </c>
      <c r="M796" s="399"/>
      <c r="N796" s="399"/>
      <c r="O796" s="399"/>
      <c r="P796" s="399"/>
      <c r="Q796" s="399"/>
      <c r="R796" s="399"/>
      <c r="S796" s="399"/>
      <c r="T796" s="399"/>
      <c r="U796" s="399"/>
      <c r="V796" s="399"/>
      <c r="W796" s="399"/>
      <c r="X796" s="400"/>
      <c r="Y796" s="395" t="s">
        <v>767</v>
      </c>
      <c r="Z796" s="396"/>
      <c r="AA796" s="396"/>
      <c r="AB796" s="402"/>
      <c r="AC796" s="348" t="s">
        <v>767</v>
      </c>
      <c r="AD796" s="349"/>
      <c r="AE796" s="349"/>
      <c r="AF796" s="349"/>
      <c r="AG796" s="350"/>
      <c r="AH796" s="398" t="s">
        <v>767</v>
      </c>
      <c r="AI796" s="399"/>
      <c r="AJ796" s="399"/>
      <c r="AK796" s="399"/>
      <c r="AL796" s="399"/>
      <c r="AM796" s="399"/>
      <c r="AN796" s="399"/>
      <c r="AO796" s="399"/>
      <c r="AP796" s="399"/>
      <c r="AQ796" s="399"/>
      <c r="AR796" s="399"/>
      <c r="AS796" s="399"/>
      <c r="AT796" s="400"/>
      <c r="AU796" s="395" t="s">
        <v>767</v>
      </c>
      <c r="AV796" s="396"/>
      <c r="AW796" s="396"/>
      <c r="AX796" s="397"/>
    </row>
    <row r="797" spans="1:51" ht="24.75" customHeight="1" x14ac:dyDescent="0.15">
      <c r="A797" s="552"/>
      <c r="B797" s="762"/>
      <c r="C797" s="762"/>
      <c r="D797" s="762"/>
      <c r="E797" s="762"/>
      <c r="F797" s="763"/>
      <c r="G797" s="348" t="s">
        <v>767</v>
      </c>
      <c r="H797" s="349"/>
      <c r="I797" s="349"/>
      <c r="J797" s="349"/>
      <c r="K797" s="350"/>
      <c r="L797" s="398" t="s">
        <v>767</v>
      </c>
      <c r="M797" s="399"/>
      <c r="N797" s="399"/>
      <c r="O797" s="399"/>
      <c r="P797" s="399"/>
      <c r="Q797" s="399"/>
      <c r="R797" s="399"/>
      <c r="S797" s="399"/>
      <c r="T797" s="399"/>
      <c r="U797" s="399"/>
      <c r="V797" s="399"/>
      <c r="W797" s="399"/>
      <c r="X797" s="400"/>
      <c r="Y797" s="395" t="s">
        <v>767</v>
      </c>
      <c r="Z797" s="396"/>
      <c r="AA797" s="396"/>
      <c r="AB797" s="402"/>
      <c r="AC797" s="348" t="s">
        <v>767</v>
      </c>
      <c r="AD797" s="349"/>
      <c r="AE797" s="349"/>
      <c r="AF797" s="349"/>
      <c r="AG797" s="350"/>
      <c r="AH797" s="398" t="s">
        <v>767</v>
      </c>
      <c r="AI797" s="399"/>
      <c r="AJ797" s="399"/>
      <c r="AK797" s="399"/>
      <c r="AL797" s="399"/>
      <c r="AM797" s="399"/>
      <c r="AN797" s="399"/>
      <c r="AO797" s="399"/>
      <c r="AP797" s="399"/>
      <c r="AQ797" s="399"/>
      <c r="AR797" s="399"/>
      <c r="AS797" s="399"/>
      <c r="AT797" s="400"/>
      <c r="AU797" s="395" t="s">
        <v>767</v>
      </c>
      <c r="AV797" s="396"/>
      <c r="AW797" s="396"/>
      <c r="AX797" s="397"/>
    </row>
    <row r="798" spans="1:51" ht="24.75" customHeight="1" x14ac:dyDescent="0.15">
      <c r="A798" s="552"/>
      <c r="B798" s="762"/>
      <c r="C798" s="762"/>
      <c r="D798" s="762"/>
      <c r="E798" s="762"/>
      <c r="F798" s="763"/>
      <c r="G798" s="348" t="s">
        <v>767</v>
      </c>
      <c r="H798" s="349"/>
      <c r="I798" s="349"/>
      <c r="J798" s="349"/>
      <c r="K798" s="350"/>
      <c r="L798" s="398" t="s">
        <v>767</v>
      </c>
      <c r="M798" s="399"/>
      <c r="N798" s="399"/>
      <c r="O798" s="399"/>
      <c r="P798" s="399"/>
      <c r="Q798" s="399"/>
      <c r="R798" s="399"/>
      <c r="S798" s="399"/>
      <c r="T798" s="399"/>
      <c r="U798" s="399"/>
      <c r="V798" s="399"/>
      <c r="W798" s="399"/>
      <c r="X798" s="400"/>
      <c r="Y798" s="395" t="s">
        <v>767</v>
      </c>
      <c r="Z798" s="396"/>
      <c r="AA798" s="396"/>
      <c r="AB798" s="402"/>
      <c r="AC798" s="348" t="s">
        <v>767</v>
      </c>
      <c r="AD798" s="349"/>
      <c r="AE798" s="349"/>
      <c r="AF798" s="349"/>
      <c r="AG798" s="350"/>
      <c r="AH798" s="398" t="s">
        <v>767</v>
      </c>
      <c r="AI798" s="399"/>
      <c r="AJ798" s="399"/>
      <c r="AK798" s="399"/>
      <c r="AL798" s="399"/>
      <c r="AM798" s="399"/>
      <c r="AN798" s="399"/>
      <c r="AO798" s="399"/>
      <c r="AP798" s="399"/>
      <c r="AQ798" s="399"/>
      <c r="AR798" s="399"/>
      <c r="AS798" s="399"/>
      <c r="AT798" s="400"/>
      <c r="AU798" s="395" t="s">
        <v>767</v>
      </c>
      <c r="AV798" s="396"/>
      <c r="AW798" s="396"/>
      <c r="AX798" s="397"/>
    </row>
    <row r="799" spans="1:51" ht="24.75" customHeight="1" x14ac:dyDescent="0.15">
      <c r="A799" s="552"/>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2"/>
      <c r="C802" s="762"/>
      <c r="D802" s="762"/>
      <c r="E802" s="762"/>
      <c r="F802" s="763"/>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747</v>
      </c>
      <c r="D845" s="415"/>
      <c r="E845" s="415"/>
      <c r="F845" s="415"/>
      <c r="G845" s="415"/>
      <c r="H845" s="415"/>
      <c r="I845" s="415"/>
      <c r="J845" s="416">
        <v>6010401006259</v>
      </c>
      <c r="K845" s="417"/>
      <c r="L845" s="417"/>
      <c r="M845" s="417"/>
      <c r="N845" s="417"/>
      <c r="O845" s="417"/>
      <c r="P845" s="421" t="s">
        <v>748</v>
      </c>
      <c r="Q845" s="317"/>
      <c r="R845" s="317"/>
      <c r="S845" s="317"/>
      <c r="T845" s="317"/>
      <c r="U845" s="317"/>
      <c r="V845" s="317"/>
      <c r="W845" s="317"/>
      <c r="X845" s="317"/>
      <c r="Y845" s="318">
        <v>0.9405</v>
      </c>
      <c r="Z845" s="319"/>
      <c r="AA845" s="319"/>
      <c r="AB845" s="320"/>
      <c r="AC845" s="322" t="s">
        <v>379</v>
      </c>
      <c r="AD845" s="323"/>
      <c r="AE845" s="323"/>
      <c r="AF845" s="323"/>
      <c r="AG845" s="323"/>
      <c r="AH845" s="418" t="s">
        <v>767</v>
      </c>
      <c r="AI845" s="419"/>
      <c r="AJ845" s="419"/>
      <c r="AK845" s="419"/>
      <c r="AL845" s="326" t="s">
        <v>767</v>
      </c>
      <c r="AM845" s="327"/>
      <c r="AN845" s="327"/>
      <c r="AO845" s="328"/>
      <c r="AP845" s="321" t="s">
        <v>767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30" customHeight="1" x14ac:dyDescent="0.15">
      <c r="A1110" s="401">
        <v>1</v>
      </c>
      <c r="B1110" s="401">
        <v>1</v>
      </c>
      <c r="C1110" s="890"/>
      <c r="D1110" s="890"/>
      <c r="E1110" s="262" t="s">
        <v>767</v>
      </c>
      <c r="F1110" s="889"/>
      <c r="G1110" s="889"/>
      <c r="H1110" s="889"/>
      <c r="I1110" s="889"/>
      <c r="J1110" s="416" t="s">
        <v>767</v>
      </c>
      <c r="K1110" s="417"/>
      <c r="L1110" s="417"/>
      <c r="M1110" s="417"/>
      <c r="N1110" s="417"/>
      <c r="O1110" s="417"/>
      <c r="P1110" s="421" t="s">
        <v>767</v>
      </c>
      <c r="Q1110" s="317"/>
      <c r="R1110" s="317"/>
      <c r="S1110" s="317"/>
      <c r="T1110" s="317"/>
      <c r="U1110" s="317"/>
      <c r="V1110" s="317"/>
      <c r="W1110" s="317"/>
      <c r="X1110" s="317"/>
      <c r="Y1110" s="318" t="s">
        <v>767</v>
      </c>
      <c r="Z1110" s="319"/>
      <c r="AA1110" s="319"/>
      <c r="AB1110" s="320"/>
      <c r="AC1110" s="322"/>
      <c r="AD1110" s="323"/>
      <c r="AE1110" s="323"/>
      <c r="AF1110" s="323"/>
      <c r="AG1110" s="323"/>
      <c r="AH1110" s="324" t="s">
        <v>767</v>
      </c>
      <c r="AI1110" s="325"/>
      <c r="AJ1110" s="325"/>
      <c r="AK1110" s="325"/>
      <c r="AL1110" s="326" t="s">
        <v>767</v>
      </c>
      <c r="AM1110" s="327"/>
      <c r="AN1110" s="327"/>
      <c r="AO1110" s="328"/>
      <c r="AP1110" s="321" t="s">
        <v>767</v>
      </c>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3:AX13 P15:AX15">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17" max="49" man="1"/>
    <brk id="699"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3" t="s">
        <v>146</v>
      </c>
      <c r="H2" s="778"/>
      <c r="I2" s="778"/>
      <c r="J2" s="778"/>
      <c r="K2" s="778"/>
      <c r="L2" s="778"/>
      <c r="M2" s="778"/>
      <c r="N2" s="778"/>
      <c r="O2" s="779"/>
      <c r="P2" s="777" t="s">
        <v>59</v>
      </c>
      <c r="Q2" s="778"/>
      <c r="R2" s="778"/>
      <c r="S2" s="778"/>
      <c r="T2" s="778"/>
      <c r="U2" s="778"/>
      <c r="V2" s="778"/>
      <c r="W2" s="778"/>
      <c r="X2" s="779"/>
      <c r="Y2" s="1007"/>
      <c r="Z2" s="409"/>
      <c r="AA2" s="410"/>
      <c r="AB2" s="1011" t="s">
        <v>11</v>
      </c>
      <c r="AC2" s="1012"/>
      <c r="AD2" s="1013"/>
      <c r="AE2" s="999" t="s">
        <v>391</v>
      </c>
      <c r="AF2" s="999"/>
      <c r="AG2" s="999"/>
      <c r="AH2" s="999"/>
      <c r="AI2" s="999" t="s">
        <v>413</v>
      </c>
      <c r="AJ2" s="999"/>
      <c r="AK2" s="999"/>
      <c r="AL2" s="454"/>
      <c r="AM2" s="999" t="s">
        <v>510</v>
      </c>
      <c r="AN2" s="999"/>
      <c r="AO2" s="99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8"/>
      <c r="Z3" s="1009"/>
      <c r="AA3" s="1010"/>
      <c r="AB3" s="1014"/>
      <c r="AC3" s="1015"/>
      <c r="AD3" s="101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7"/>
      <c r="I4" s="1017"/>
      <c r="J4" s="1017"/>
      <c r="K4" s="1017"/>
      <c r="L4" s="1017"/>
      <c r="M4" s="1017"/>
      <c r="N4" s="1017"/>
      <c r="O4" s="1018"/>
      <c r="P4" s="191"/>
      <c r="Q4" s="1025"/>
      <c r="R4" s="1025"/>
      <c r="S4" s="1025"/>
      <c r="T4" s="1025"/>
      <c r="U4" s="1025"/>
      <c r="V4" s="1025"/>
      <c r="W4" s="1025"/>
      <c r="X4" s="1026"/>
      <c r="Y4" s="1003" t="s">
        <v>12</v>
      </c>
      <c r="Z4" s="1004"/>
      <c r="AA4" s="1005"/>
      <c r="AB4" s="547"/>
      <c r="AC4" s="1006"/>
      <c r="AD4" s="100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9"/>
      <c r="H5" s="1020"/>
      <c r="I5" s="1020"/>
      <c r="J5" s="1020"/>
      <c r="K5" s="1020"/>
      <c r="L5" s="1020"/>
      <c r="M5" s="1020"/>
      <c r="N5" s="1020"/>
      <c r="O5" s="1021"/>
      <c r="P5" s="1027"/>
      <c r="Q5" s="1027"/>
      <c r="R5" s="1027"/>
      <c r="S5" s="1027"/>
      <c r="T5" s="1027"/>
      <c r="U5" s="1027"/>
      <c r="V5" s="1027"/>
      <c r="W5" s="1027"/>
      <c r="X5" s="1028"/>
      <c r="Y5" s="303" t="s">
        <v>54</v>
      </c>
      <c r="Z5" s="1000"/>
      <c r="AA5" s="1001"/>
      <c r="AB5" s="518"/>
      <c r="AC5" s="1002"/>
      <c r="AD5" s="100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22"/>
      <c r="H6" s="1023"/>
      <c r="I6" s="1023"/>
      <c r="J6" s="1023"/>
      <c r="K6" s="1023"/>
      <c r="L6" s="1023"/>
      <c r="M6" s="1023"/>
      <c r="N6" s="1023"/>
      <c r="O6" s="1024"/>
      <c r="P6" s="1029"/>
      <c r="Q6" s="1029"/>
      <c r="R6" s="1029"/>
      <c r="S6" s="1029"/>
      <c r="T6" s="1029"/>
      <c r="U6" s="1029"/>
      <c r="V6" s="1029"/>
      <c r="W6" s="1029"/>
      <c r="X6" s="1030"/>
      <c r="Y6" s="1031" t="s">
        <v>13</v>
      </c>
      <c r="Z6" s="1000"/>
      <c r="AA6" s="1001"/>
      <c r="AB6" s="457" t="s">
        <v>180</v>
      </c>
      <c r="AC6" s="1032"/>
      <c r="AD6" s="103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381</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349</v>
      </c>
      <c r="B9" s="509"/>
      <c r="C9" s="509"/>
      <c r="D9" s="509"/>
      <c r="E9" s="509"/>
      <c r="F9" s="510"/>
      <c r="G9" s="793" t="s">
        <v>146</v>
      </c>
      <c r="H9" s="778"/>
      <c r="I9" s="778"/>
      <c r="J9" s="778"/>
      <c r="K9" s="778"/>
      <c r="L9" s="778"/>
      <c r="M9" s="778"/>
      <c r="N9" s="778"/>
      <c r="O9" s="779"/>
      <c r="P9" s="777" t="s">
        <v>59</v>
      </c>
      <c r="Q9" s="778"/>
      <c r="R9" s="778"/>
      <c r="S9" s="778"/>
      <c r="T9" s="778"/>
      <c r="U9" s="778"/>
      <c r="V9" s="778"/>
      <c r="W9" s="778"/>
      <c r="X9" s="779"/>
      <c r="Y9" s="1007"/>
      <c r="Z9" s="409"/>
      <c r="AA9" s="410"/>
      <c r="AB9" s="1011" t="s">
        <v>11</v>
      </c>
      <c r="AC9" s="1012"/>
      <c r="AD9" s="1013"/>
      <c r="AE9" s="999" t="s">
        <v>391</v>
      </c>
      <c r="AF9" s="999"/>
      <c r="AG9" s="999"/>
      <c r="AH9" s="999"/>
      <c r="AI9" s="999" t="s">
        <v>413</v>
      </c>
      <c r="AJ9" s="999"/>
      <c r="AK9" s="999"/>
      <c r="AL9" s="454"/>
      <c r="AM9" s="999" t="s">
        <v>510</v>
      </c>
      <c r="AN9" s="999"/>
      <c r="AO9" s="99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8"/>
      <c r="Z10" s="1009"/>
      <c r="AA10" s="1010"/>
      <c r="AB10" s="1014"/>
      <c r="AC10" s="1015"/>
      <c r="AD10" s="101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47"/>
      <c r="AC11" s="1006"/>
      <c r="AD11" s="100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18"/>
      <c r="AC12" s="1002"/>
      <c r="AD12" s="100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7" t="s">
        <v>180</v>
      </c>
      <c r="AC13" s="1032"/>
      <c r="AD13" s="103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381</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349</v>
      </c>
      <c r="B16" s="509"/>
      <c r="C16" s="509"/>
      <c r="D16" s="509"/>
      <c r="E16" s="509"/>
      <c r="F16" s="510"/>
      <c r="G16" s="793" t="s">
        <v>146</v>
      </c>
      <c r="H16" s="778"/>
      <c r="I16" s="778"/>
      <c r="J16" s="778"/>
      <c r="K16" s="778"/>
      <c r="L16" s="778"/>
      <c r="M16" s="778"/>
      <c r="N16" s="778"/>
      <c r="O16" s="779"/>
      <c r="P16" s="777" t="s">
        <v>59</v>
      </c>
      <c r="Q16" s="778"/>
      <c r="R16" s="778"/>
      <c r="S16" s="778"/>
      <c r="T16" s="778"/>
      <c r="U16" s="778"/>
      <c r="V16" s="778"/>
      <c r="W16" s="778"/>
      <c r="X16" s="779"/>
      <c r="Y16" s="1007"/>
      <c r="Z16" s="409"/>
      <c r="AA16" s="410"/>
      <c r="AB16" s="1011" t="s">
        <v>11</v>
      </c>
      <c r="AC16" s="1012"/>
      <c r="AD16" s="1013"/>
      <c r="AE16" s="999" t="s">
        <v>391</v>
      </c>
      <c r="AF16" s="999"/>
      <c r="AG16" s="999"/>
      <c r="AH16" s="999"/>
      <c r="AI16" s="999" t="s">
        <v>413</v>
      </c>
      <c r="AJ16" s="999"/>
      <c r="AK16" s="999"/>
      <c r="AL16" s="454"/>
      <c r="AM16" s="999" t="s">
        <v>510</v>
      </c>
      <c r="AN16" s="999"/>
      <c r="AO16" s="99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8"/>
      <c r="Z17" s="1009"/>
      <c r="AA17" s="1010"/>
      <c r="AB17" s="1014"/>
      <c r="AC17" s="1015"/>
      <c r="AD17" s="101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47"/>
      <c r="AC18" s="1006"/>
      <c r="AD18" s="100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18"/>
      <c r="AC19" s="1002"/>
      <c r="AD19" s="100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7" t="s">
        <v>180</v>
      </c>
      <c r="AC20" s="1032"/>
      <c r="AD20" s="103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381</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349</v>
      </c>
      <c r="B23" s="509"/>
      <c r="C23" s="509"/>
      <c r="D23" s="509"/>
      <c r="E23" s="509"/>
      <c r="F23" s="510"/>
      <c r="G23" s="793" t="s">
        <v>146</v>
      </c>
      <c r="H23" s="778"/>
      <c r="I23" s="778"/>
      <c r="J23" s="778"/>
      <c r="K23" s="778"/>
      <c r="L23" s="778"/>
      <c r="M23" s="778"/>
      <c r="N23" s="778"/>
      <c r="O23" s="779"/>
      <c r="P23" s="777" t="s">
        <v>59</v>
      </c>
      <c r="Q23" s="778"/>
      <c r="R23" s="778"/>
      <c r="S23" s="778"/>
      <c r="T23" s="778"/>
      <c r="U23" s="778"/>
      <c r="V23" s="778"/>
      <c r="W23" s="778"/>
      <c r="X23" s="779"/>
      <c r="Y23" s="1007"/>
      <c r="Z23" s="409"/>
      <c r="AA23" s="410"/>
      <c r="AB23" s="1011" t="s">
        <v>11</v>
      </c>
      <c r="AC23" s="1012"/>
      <c r="AD23" s="1013"/>
      <c r="AE23" s="999" t="s">
        <v>391</v>
      </c>
      <c r="AF23" s="999"/>
      <c r="AG23" s="999"/>
      <c r="AH23" s="999"/>
      <c r="AI23" s="999" t="s">
        <v>413</v>
      </c>
      <c r="AJ23" s="999"/>
      <c r="AK23" s="999"/>
      <c r="AL23" s="454"/>
      <c r="AM23" s="999" t="s">
        <v>510</v>
      </c>
      <c r="AN23" s="999"/>
      <c r="AO23" s="99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8"/>
      <c r="Z24" s="1009"/>
      <c r="AA24" s="1010"/>
      <c r="AB24" s="1014"/>
      <c r="AC24" s="1015"/>
      <c r="AD24" s="101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47"/>
      <c r="AC25" s="1006"/>
      <c r="AD25" s="100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18"/>
      <c r="AC26" s="1002"/>
      <c r="AD26" s="100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7" t="s">
        <v>180</v>
      </c>
      <c r="AC27" s="1032"/>
      <c r="AD27" s="103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381</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349</v>
      </c>
      <c r="B30" s="509"/>
      <c r="C30" s="509"/>
      <c r="D30" s="509"/>
      <c r="E30" s="509"/>
      <c r="F30" s="510"/>
      <c r="G30" s="793" t="s">
        <v>146</v>
      </c>
      <c r="H30" s="778"/>
      <c r="I30" s="778"/>
      <c r="J30" s="778"/>
      <c r="K30" s="778"/>
      <c r="L30" s="778"/>
      <c r="M30" s="778"/>
      <c r="N30" s="778"/>
      <c r="O30" s="779"/>
      <c r="P30" s="777" t="s">
        <v>59</v>
      </c>
      <c r="Q30" s="778"/>
      <c r="R30" s="778"/>
      <c r="S30" s="778"/>
      <c r="T30" s="778"/>
      <c r="U30" s="778"/>
      <c r="V30" s="778"/>
      <c r="W30" s="778"/>
      <c r="X30" s="779"/>
      <c r="Y30" s="1007"/>
      <c r="Z30" s="409"/>
      <c r="AA30" s="410"/>
      <c r="AB30" s="1011" t="s">
        <v>11</v>
      </c>
      <c r="AC30" s="1012"/>
      <c r="AD30" s="1013"/>
      <c r="AE30" s="999" t="s">
        <v>391</v>
      </c>
      <c r="AF30" s="999"/>
      <c r="AG30" s="999"/>
      <c r="AH30" s="999"/>
      <c r="AI30" s="999" t="s">
        <v>413</v>
      </c>
      <c r="AJ30" s="999"/>
      <c r="AK30" s="999"/>
      <c r="AL30" s="454"/>
      <c r="AM30" s="999" t="s">
        <v>510</v>
      </c>
      <c r="AN30" s="999"/>
      <c r="AO30" s="99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8"/>
      <c r="Z31" s="1009"/>
      <c r="AA31" s="1010"/>
      <c r="AB31" s="1014"/>
      <c r="AC31" s="1015"/>
      <c r="AD31" s="101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47"/>
      <c r="AC32" s="1006"/>
      <c r="AD32" s="100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18"/>
      <c r="AC33" s="1002"/>
      <c r="AD33" s="100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7" t="s">
        <v>180</v>
      </c>
      <c r="AC34" s="1032"/>
      <c r="AD34" s="103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381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349</v>
      </c>
      <c r="B37" s="509"/>
      <c r="C37" s="509"/>
      <c r="D37" s="509"/>
      <c r="E37" s="509"/>
      <c r="F37" s="510"/>
      <c r="G37" s="793" t="s">
        <v>146</v>
      </c>
      <c r="H37" s="778"/>
      <c r="I37" s="778"/>
      <c r="J37" s="778"/>
      <c r="K37" s="778"/>
      <c r="L37" s="778"/>
      <c r="M37" s="778"/>
      <c r="N37" s="778"/>
      <c r="O37" s="779"/>
      <c r="P37" s="777" t="s">
        <v>59</v>
      </c>
      <c r="Q37" s="778"/>
      <c r="R37" s="778"/>
      <c r="S37" s="778"/>
      <c r="T37" s="778"/>
      <c r="U37" s="778"/>
      <c r="V37" s="778"/>
      <c r="W37" s="778"/>
      <c r="X37" s="779"/>
      <c r="Y37" s="1007"/>
      <c r="Z37" s="409"/>
      <c r="AA37" s="410"/>
      <c r="AB37" s="1011" t="s">
        <v>11</v>
      </c>
      <c r="AC37" s="1012"/>
      <c r="AD37" s="1013"/>
      <c r="AE37" s="999" t="s">
        <v>391</v>
      </c>
      <c r="AF37" s="999"/>
      <c r="AG37" s="999"/>
      <c r="AH37" s="999"/>
      <c r="AI37" s="999" t="s">
        <v>413</v>
      </c>
      <c r="AJ37" s="999"/>
      <c r="AK37" s="999"/>
      <c r="AL37" s="454"/>
      <c r="AM37" s="999" t="s">
        <v>510</v>
      </c>
      <c r="AN37" s="999"/>
      <c r="AO37" s="99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8"/>
      <c r="Z38" s="1009"/>
      <c r="AA38" s="1010"/>
      <c r="AB38" s="1014"/>
      <c r="AC38" s="1015"/>
      <c r="AD38" s="101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47"/>
      <c r="AC39" s="1006"/>
      <c r="AD39" s="100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18"/>
      <c r="AC40" s="1002"/>
      <c r="AD40" s="100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7" t="s">
        <v>180</v>
      </c>
      <c r="AC41" s="1032"/>
      <c r="AD41" s="103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349</v>
      </c>
      <c r="B44" s="509"/>
      <c r="C44" s="509"/>
      <c r="D44" s="509"/>
      <c r="E44" s="509"/>
      <c r="F44" s="510"/>
      <c r="G44" s="793" t="s">
        <v>146</v>
      </c>
      <c r="H44" s="778"/>
      <c r="I44" s="778"/>
      <c r="J44" s="778"/>
      <c r="K44" s="778"/>
      <c r="L44" s="778"/>
      <c r="M44" s="778"/>
      <c r="N44" s="778"/>
      <c r="O44" s="779"/>
      <c r="P44" s="777" t="s">
        <v>59</v>
      </c>
      <c r="Q44" s="778"/>
      <c r="R44" s="778"/>
      <c r="S44" s="778"/>
      <c r="T44" s="778"/>
      <c r="U44" s="778"/>
      <c r="V44" s="778"/>
      <c r="W44" s="778"/>
      <c r="X44" s="779"/>
      <c r="Y44" s="1007"/>
      <c r="Z44" s="409"/>
      <c r="AA44" s="410"/>
      <c r="AB44" s="1011" t="s">
        <v>11</v>
      </c>
      <c r="AC44" s="1012"/>
      <c r="AD44" s="1013"/>
      <c r="AE44" s="999" t="s">
        <v>391</v>
      </c>
      <c r="AF44" s="999"/>
      <c r="AG44" s="999"/>
      <c r="AH44" s="999"/>
      <c r="AI44" s="999" t="s">
        <v>413</v>
      </c>
      <c r="AJ44" s="999"/>
      <c r="AK44" s="999"/>
      <c r="AL44" s="454"/>
      <c r="AM44" s="999" t="s">
        <v>510</v>
      </c>
      <c r="AN44" s="999"/>
      <c r="AO44" s="99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8"/>
      <c r="Z45" s="1009"/>
      <c r="AA45" s="1010"/>
      <c r="AB45" s="1014"/>
      <c r="AC45" s="1015"/>
      <c r="AD45" s="101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47"/>
      <c r="AC46" s="1006"/>
      <c r="AD46" s="100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18"/>
      <c r="AC47" s="1002"/>
      <c r="AD47" s="100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7" t="s">
        <v>180</v>
      </c>
      <c r="AC48" s="1032"/>
      <c r="AD48" s="103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349</v>
      </c>
      <c r="B51" s="509"/>
      <c r="C51" s="509"/>
      <c r="D51" s="509"/>
      <c r="E51" s="509"/>
      <c r="F51" s="510"/>
      <c r="G51" s="793" t="s">
        <v>146</v>
      </c>
      <c r="H51" s="778"/>
      <c r="I51" s="778"/>
      <c r="J51" s="778"/>
      <c r="K51" s="778"/>
      <c r="L51" s="778"/>
      <c r="M51" s="778"/>
      <c r="N51" s="778"/>
      <c r="O51" s="779"/>
      <c r="P51" s="777" t="s">
        <v>59</v>
      </c>
      <c r="Q51" s="778"/>
      <c r="R51" s="778"/>
      <c r="S51" s="778"/>
      <c r="T51" s="778"/>
      <c r="U51" s="778"/>
      <c r="V51" s="778"/>
      <c r="W51" s="778"/>
      <c r="X51" s="779"/>
      <c r="Y51" s="1007"/>
      <c r="Z51" s="409"/>
      <c r="AA51" s="410"/>
      <c r="AB51" s="454" t="s">
        <v>11</v>
      </c>
      <c r="AC51" s="1012"/>
      <c r="AD51" s="1013"/>
      <c r="AE51" s="999" t="s">
        <v>391</v>
      </c>
      <c r="AF51" s="999"/>
      <c r="AG51" s="999"/>
      <c r="AH51" s="999"/>
      <c r="AI51" s="999" t="s">
        <v>413</v>
      </c>
      <c r="AJ51" s="999"/>
      <c r="AK51" s="999"/>
      <c r="AL51" s="454"/>
      <c r="AM51" s="999" t="s">
        <v>510</v>
      </c>
      <c r="AN51" s="999"/>
      <c r="AO51" s="99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8"/>
      <c r="Z52" s="1009"/>
      <c r="AA52" s="1010"/>
      <c r="AB52" s="1014"/>
      <c r="AC52" s="1015"/>
      <c r="AD52" s="101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47"/>
      <c r="AC53" s="1006"/>
      <c r="AD53" s="100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18"/>
      <c r="AC54" s="1002"/>
      <c r="AD54" s="100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7" t="s">
        <v>180</v>
      </c>
      <c r="AC55" s="1032"/>
      <c r="AD55" s="103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349</v>
      </c>
      <c r="B58" s="509"/>
      <c r="C58" s="509"/>
      <c r="D58" s="509"/>
      <c r="E58" s="509"/>
      <c r="F58" s="510"/>
      <c r="G58" s="793" t="s">
        <v>146</v>
      </c>
      <c r="H58" s="778"/>
      <c r="I58" s="778"/>
      <c r="J58" s="778"/>
      <c r="K58" s="778"/>
      <c r="L58" s="778"/>
      <c r="M58" s="778"/>
      <c r="N58" s="778"/>
      <c r="O58" s="779"/>
      <c r="P58" s="777" t="s">
        <v>59</v>
      </c>
      <c r="Q58" s="778"/>
      <c r="R58" s="778"/>
      <c r="S58" s="778"/>
      <c r="T58" s="778"/>
      <c r="U58" s="778"/>
      <c r="V58" s="778"/>
      <c r="W58" s="778"/>
      <c r="X58" s="779"/>
      <c r="Y58" s="1007"/>
      <c r="Z58" s="409"/>
      <c r="AA58" s="410"/>
      <c r="AB58" s="1011" t="s">
        <v>11</v>
      </c>
      <c r="AC58" s="1012"/>
      <c r="AD58" s="1013"/>
      <c r="AE58" s="999" t="s">
        <v>391</v>
      </c>
      <c r="AF58" s="999"/>
      <c r="AG58" s="999"/>
      <c r="AH58" s="999"/>
      <c r="AI58" s="999" t="s">
        <v>413</v>
      </c>
      <c r="AJ58" s="999"/>
      <c r="AK58" s="999"/>
      <c r="AL58" s="454"/>
      <c r="AM58" s="999" t="s">
        <v>510</v>
      </c>
      <c r="AN58" s="999"/>
      <c r="AO58" s="99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8"/>
      <c r="Z59" s="1009"/>
      <c r="AA59" s="1010"/>
      <c r="AB59" s="1014"/>
      <c r="AC59" s="1015"/>
      <c r="AD59" s="101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47"/>
      <c r="AC60" s="1006"/>
      <c r="AD60" s="100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18"/>
      <c r="AC61" s="1002"/>
      <c r="AD61" s="100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7" t="s">
        <v>180</v>
      </c>
      <c r="AC62" s="1032"/>
      <c r="AD62" s="103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349</v>
      </c>
      <c r="B65" s="509"/>
      <c r="C65" s="509"/>
      <c r="D65" s="509"/>
      <c r="E65" s="509"/>
      <c r="F65" s="510"/>
      <c r="G65" s="793" t="s">
        <v>146</v>
      </c>
      <c r="H65" s="778"/>
      <c r="I65" s="778"/>
      <c r="J65" s="778"/>
      <c r="K65" s="778"/>
      <c r="L65" s="778"/>
      <c r="M65" s="778"/>
      <c r="N65" s="778"/>
      <c r="O65" s="779"/>
      <c r="P65" s="777" t="s">
        <v>59</v>
      </c>
      <c r="Q65" s="778"/>
      <c r="R65" s="778"/>
      <c r="S65" s="778"/>
      <c r="T65" s="778"/>
      <c r="U65" s="778"/>
      <c r="V65" s="778"/>
      <c r="W65" s="778"/>
      <c r="X65" s="779"/>
      <c r="Y65" s="1007"/>
      <c r="Z65" s="409"/>
      <c r="AA65" s="410"/>
      <c r="AB65" s="1011" t="s">
        <v>11</v>
      </c>
      <c r="AC65" s="1012"/>
      <c r="AD65" s="1013"/>
      <c r="AE65" s="999" t="s">
        <v>391</v>
      </c>
      <c r="AF65" s="999"/>
      <c r="AG65" s="999"/>
      <c r="AH65" s="999"/>
      <c r="AI65" s="999" t="s">
        <v>413</v>
      </c>
      <c r="AJ65" s="999"/>
      <c r="AK65" s="999"/>
      <c r="AL65" s="454"/>
      <c r="AM65" s="999" t="s">
        <v>510</v>
      </c>
      <c r="AN65" s="999"/>
      <c r="AO65" s="99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8"/>
      <c r="Z66" s="1009"/>
      <c r="AA66" s="1010"/>
      <c r="AB66" s="1014"/>
      <c r="AC66" s="1015"/>
      <c r="AD66" s="101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47"/>
      <c r="AC67" s="1006"/>
      <c r="AD67" s="100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18"/>
      <c r="AC68" s="1002"/>
      <c r="AD68" s="100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381</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9"/>
      <c r="B4" s="1040"/>
      <c r="C4" s="1040"/>
      <c r="D4" s="1040"/>
      <c r="E4" s="1040"/>
      <c r="F4" s="104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9"/>
      <c r="B5" s="1040"/>
      <c r="C5" s="1040"/>
      <c r="D5" s="1040"/>
      <c r="E5" s="1040"/>
      <c r="F5" s="104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9"/>
      <c r="B6" s="1040"/>
      <c r="C6" s="1040"/>
      <c r="D6" s="1040"/>
      <c r="E6" s="1040"/>
      <c r="F6" s="104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9"/>
      <c r="B7" s="1040"/>
      <c r="C7" s="1040"/>
      <c r="D7" s="1040"/>
      <c r="E7" s="1040"/>
      <c r="F7" s="104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9"/>
      <c r="B8" s="1040"/>
      <c r="C8" s="1040"/>
      <c r="D8" s="1040"/>
      <c r="E8" s="1040"/>
      <c r="F8" s="104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9"/>
      <c r="B9" s="1040"/>
      <c r="C9" s="1040"/>
      <c r="D9" s="1040"/>
      <c r="E9" s="1040"/>
      <c r="F9" s="104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9"/>
      <c r="B10" s="1040"/>
      <c r="C10" s="1040"/>
      <c r="D10" s="1040"/>
      <c r="E10" s="1040"/>
      <c r="F10" s="104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9"/>
      <c r="B11" s="1040"/>
      <c r="C11" s="1040"/>
      <c r="D11" s="1040"/>
      <c r="E11" s="1040"/>
      <c r="F11" s="104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9"/>
      <c r="B12" s="1040"/>
      <c r="C12" s="1040"/>
      <c r="D12" s="1040"/>
      <c r="E12" s="1040"/>
      <c r="F12" s="104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9"/>
      <c r="B13" s="1040"/>
      <c r="C13" s="1040"/>
      <c r="D13" s="1040"/>
      <c r="E13" s="1040"/>
      <c r="F13" s="104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9"/>
      <c r="B15" s="1040"/>
      <c r="C15" s="1040"/>
      <c r="D15" s="1040"/>
      <c r="E15" s="1040"/>
      <c r="F15" s="104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9"/>
      <c r="B16" s="1040"/>
      <c r="C16" s="1040"/>
      <c r="D16" s="1040"/>
      <c r="E16" s="1040"/>
      <c r="F16" s="104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9"/>
      <c r="B17" s="1040"/>
      <c r="C17" s="1040"/>
      <c r="D17" s="1040"/>
      <c r="E17" s="1040"/>
      <c r="F17" s="104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9"/>
      <c r="B18" s="1040"/>
      <c r="C18" s="1040"/>
      <c r="D18" s="1040"/>
      <c r="E18" s="1040"/>
      <c r="F18" s="104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9"/>
      <c r="B19" s="1040"/>
      <c r="C19" s="1040"/>
      <c r="D19" s="1040"/>
      <c r="E19" s="1040"/>
      <c r="F19" s="104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9"/>
      <c r="B20" s="1040"/>
      <c r="C20" s="1040"/>
      <c r="D20" s="1040"/>
      <c r="E20" s="1040"/>
      <c r="F20" s="104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9"/>
      <c r="B21" s="1040"/>
      <c r="C21" s="1040"/>
      <c r="D21" s="1040"/>
      <c r="E21" s="1040"/>
      <c r="F21" s="104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9"/>
      <c r="B22" s="1040"/>
      <c r="C22" s="1040"/>
      <c r="D22" s="1040"/>
      <c r="E22" s="1040"/>
      <c r="F22" s="104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9"/>
      <c r="B23" s="1040"/>
      <c r="C23" s="1040"/>
      <c r="D23" s="1040"/>
      <c r="E23" s="1040"/>
      <c r="F23" s="104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9"/>
      <c r="B24" s="1040"/>
      <c r="C24" s="1040"/>
      <c r="D24" s="1040"/>
      <c r="E24" s="1040"/>
      <c r="F24" s="104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9"/>
      <c r="B25" s="1040"/>
      <c r="C25" s="1040"/>
      <c r="D25" s="1040"/>
      <c r="E25" s="1040"/>
      <c r="F25" s="104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9"/>
      <c r="B26" s="1040"/>
      <c r="C26" s="1040"/>
      <c r="D26" s="1040"/>
      <c r="E26" s="1040"/>
      <c r="F26" s="104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9"/>
      <c r="B28" s="1040"/>
      <c r="C28" s="1040"/>
      <c r="D28" s="1040"/>
      <c r="E28" s="1040"/>
      <c r="F28" s="104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9"/>
      <c r="B29" s="1040"/>
      <c r="C29" s="1040"/>
      <c r="D29" s="1040"/>
      <c r="E29" s="1040"/>
      <c r="F29" s="104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9"/>
      <c r="B30" s="1040"/>
      <c r="C30" s="1040"/>
      <c r="D30" s="1040"/>
      <c r="E30" s="1040"/>
      <c r="F30" s="104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9"/>
      <c r="B31" s="1040"/>
      <c r="C31" s="1040"/>
      <c r="D31" s="1040"/>
      <c r="E31" s="1040"/>
      <c r="F31" s="104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9"/>
      <c r="B32" s="1040"/>
      <c r="C32" s="1040"/>
      <c r="D32" s="1040"/>
      <c r="E32" s="1040"/>
      <c r="F32" s="104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9"/>
      <c r="B33" s="1040"/>
      <c r="C33" s="1040"/>
      <c r="D33" s="1040"/>
      <c r="E33" s="1040"/>
      <c r="F33" s="104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9"/>
      <c r="B34" s="1040"/>
      <c r="C34" s="1040"/>
      <c r="D34" s="1040"/>
      <c r="E34" s="1040"/>
      <c r="F34" s="104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9"/>
      <c r="B35" s="1040"/>
      <c r="C35" s="1040"/>
      <c r="D35" s="1040"/>
      <c r="E35" s="1040"/>
      <c r="F35" s="104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9"/>
      <c r="B36" s="1040"/>
      <c r="C36" s="1040"/>
      <c r="D36" s="1040"/>
      <c r="E36" s="1040"/>
      <c r="F36" s="104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9"/>
      <c r="B37" s="1040"/>
      <c r="C37" s="1040"/>
      <c r="D37" s="1040"/>
      <c r="E37" s="1040"/>
      <c r="F37" s="104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9"/>
      <c r="B38" s="1040"/>
      <c r="C38" s="1040"/>
      <c r="D38" s="1040"/>
      <c r="E38" s="1040"/>
      <c r="F38" s="104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9"/>
      <c r="B39" s="1040"/>
      <c r="C39" s="1040"/>
      <c r="D39" s="1040"/>
      <c r="E39" s="1040"/>
      <c r="F39" s="104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9"/>
      <c r="B41" s="1040"/>
      <c r="C41" s="1040"/>
      <c r="D41" s="1040"/>
      <c r="E41" s="1040"/>
      <c r="F41" s="104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9"/>
      <c r="B42" s="1040"/>
      <c r="C42" s="1040"/>
      <c r="D42" s="1040"/>
      <c r="E42" s="1040"/>
      <c r="F42" s="104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9"/>
      <c r="B43" s="1040"/>
      <c r="C43" s="1040"/>
      <c r="D43" s="1040"/>
      <c r="E43" s="1040"/>
      <c r="F43" s="104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9"/>
      <c r="B44" s="1040"/>
      <c r="C44" s="1040"/>
      <c r="D44" s="1040"/>
      <c r="E44" s="1040"/>
      <c r="F44" s="104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9"/>
      <c r="B45" s="1040"/>
      <c r="C45" s="1040"/>
      <c r="D45" s="1040"/>
      <c r="E45" s="1040"/>
      <c r="F45" s="104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9"/>
      <c r="B46" s="1040"/>
      <c r="C46" s="1040"/>
      <c r="D46" s="1040"/>
      <c r="E46" s="1040"/>
      <c r="F46" s="104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9"/>
      <c r="B47" s="1040"/>
      <c r="C47" s="1040"/>
      <c r="D47" s="1040"/>
      <c r="E47" s="1040"/>
      <c r="F47" s="104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9"/>
      <c r="B48" s="1040"/>
      <c r="C48" s="1040"/>
      <c r="D48" s="1040"/>
      <c r="E48" s="1040"/>
      <c r="F48" s="104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9"/>
      <c r="B49" s="1040"/>
      <c r="C49" s="1040"/>
      <c r="D49" s="1040"/>
      <c r="E49" s="1040"/>
      <c r="F49" s="104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9"/>
      <c r="B50" s="1040"/>
      <c r="C50" s="1040"/>
      <c r="D50" s="1040"/>
      <c r="E50" s="1040"/>
      <c r="F50" s="104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9"/>
      <c r="B51" s="1040"/>
      <c r="C51" s="1040"/>
      <c r="D51" s="1040"/>
      <c r="E51" s="1040"/>
      <c r="F51" s="104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9"/>
      <c r="B52" s="1040"/>
      <c r="C52" s="1040"/>
      <c r="D52" s="1040"/>
      <c r="E52" s="1040"/>
      <c r="F52" s="104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9"/>
      <c r="B56" s="1040"/>
      <c r="C56" s="1040"/>
      <c r="D56" s="1040"/>
      <c r="E56" s="1040"/>
      <c r="F56" s="104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9"/>
      <c r="B57" s="1040"/>
      <c r="C57" s="1040"/>
      <c r="D57" s="1040"/>
      <c r="E57" s="1040"/>
      <c r="F57" s="104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9"/>
      <c r="B58" s="1040"/>
      <c r="C58" s="1040"/>
      <c r="D58" s="1040"/>
      <c r="E58" s="1040"/>
      <c r="F58" s="104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9"/>
      <c r="B59" s="1040"/>
      <c r="C59" s="1040"/>
      <c r="D59" s="1040"/>
      <c r="E59" s="1040"/>
      <c r="F59" s="104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9"/>
      <c r="B60" s="1040"/>
      <c r="C60" s="1040"/>
      <c r="D60" s="1040"/>
      <c r="E60" s="1040"/>
      <c r="F60" s="104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9"/>
      <c r="B61" s="1040"/>
      <c r="C61" s="1040"/>
      <c r="D61" s="1040"/>
      <c r="E61" s="1040"/>
      <c r="F61" s="104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9"/>
      <c r="B62" s="1040"/>
      <c r="C62" s="1040"/>
      <c r="D62" s="1040"/>
      <c r="E62" s="1040"/>
      <c r="F62" s="104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9"/>
      <c r="B63" s="1040"/>
      <c r="C63" s="1040"/>
      <c r="D63" s="1040"/>
      <c r="E63" s="1040"/>
      <c r="F63" s="104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9"/>
      <c r="B64" s="1040"/>
      <c r="C64" s="1040"/>
      <c r="D64" s="1040"/>
      <c r="E64" s="1040"/>
      <c r="F64" s="104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9"/>
      <c r="B65" s="1040"/>
      <c r="C65" s="1040"/>
      <c r="D65" s="1040"/>
      <c r="E65" s="1040"/>
      <c r="F65" s="104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9"/>
      <c r="B66" s="1040"/>
      <c r="C66" s="1040"/>
      <c r="D66" s="1040"/>
      <c r="E66" s="1040"/>
      <c r="F66" s="104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9"/>
      <c r="B68" s="1040"/>
      <c r="C68" s="1040"/>
      <c r="D68" s="1040"/>
      <c r="E68" s="1040"/>
      <c r="F68" s="104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9"/>
      <c r="B69" s="1040"/>
      <c r="C69" s="1040"/>
      <c r="D69" s="1040"/>
      <c r="E69" s="1040"/>
      <c r="F69" s="104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9"/>
      <c r="B70" s="1040"/>
      <c r="C70" s="1040"/>
      <c r="D70" s="1040"/>
      <c r="E70" s="1040"/>
      <c r="F70" s="104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9"/>
      <c r="B71" s="1040"/>
      <c r="C71" s="1040"/>
      <c r="D71" s="1040"/>
      <c r="E71" s="1040"/>
      <c r="F71" s="104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9"/>
      <c r="B72" s="1040"/>
      <c r="C72" s="1040"/>
      <c r="D72" s="1040"/>
      <c r="E72" s="1040"/>
      <c r="F72" s="104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9"/>
      <c r="B73" s="1040"/>
      <c r="C73" s="1040"/>
      <c r="D73" s="1040"/>
      <c r="E73" s="1040"/>
      <c r="F73" s="104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9"/>
      <c r="B74" s="1040"/>
      <c r="C74" s="1040"/>
      <c r="D74" s="1040"/>
      <c r="E74" s="1040"/>
      <c r="F74" s="104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9"/>
      <c r="B75" s="1040"/>
      <c r="C75" s="1040"/>
      <c r="D75" s="1040"/>
      <c r="E75" s="1040"/>
      <c r="F75" s="104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9"/>
      <c r="B76" s="1040"/>
      <c r="C76" s="1040"/>
      <c r="D76" s="1040"/>
      <c r="E76" s="1040"/>
      <c r="F76" s="104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9"/>
      <c r="B77" s="1040"/>
      <c r="C77" s="1040"/>
      <c r="D77" s="1040"/>
      <c r="E77" s="1040"/>
      <c r="F77" s="104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9"/>
      <c r="B78" s="1040"/>
      <c r="C78" s="1040"/>
      <c r="D78" s="1040"/>
      <c r="E78" s="1040"/>
      <c r="F78" s="104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9"/>
      <c r="B79" s="1040"/>
      <c r="C79" s="1040"/>
      <c r="D79" s="1040"/>
      <c r="E79" s="1040"/>
      <c r="F79" s="104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9"/>
      <c r="B81" s="1040"/>
      <c r="C81" s="1040"/>
      <c r="D81" s="1040"/>
      <c r="E81" s="1040"/>
      <c r="F81" s="104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9"/>
      <c r="B82" s="1040"/>
      <c r="C82" s="1040"/>
      <c r="D82" s="1040"/>
      <c r="E82" s="1040"/>
      <c r="F82" s="104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9"/>
      <c r="B83" s="1040"/>
      <c r="C83" s="1040"/>
      <c r="D83" s="1040"/>
      <c r="E83" s="1040"/>
      <c r="F83" s="104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9"/>
      <c r="B84" s="1040"/>
      <c r="C84" s="1040"/>
      <c r="D84" s="1040"/>
      <c r="E84" s="1040"/>
      <c r="F84" s="104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9"/>
      <c r="B85" s="1040"/>
      <c r="C85" s="1040"/>
      <c r="D85" s="1040"/>
      <c r="E85" s="1040"/>
      <c r="F85" s="104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9"/>
      <c r="B86" s="1040"/>
      <c r="C86" s="1040"/>
      <c r="D86" s="1040"/>
      <c r="E86" s="1040"/>
      <c r="F86" s="104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9"/>
      <c r="B87" s="1040"/>
      <c r="C87" s="1040"/>
      <c r="D87" s="1040"/>
      <c r="E87" s="1040"/>
      <c r="F87" s="104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9"/>
      <c r="B88" s="1040"/>
      <c r="C88" s="1040"/>
      <c r="D88" s="1040"/>
      <c r="E88" s="1040"/>
      <c r="F88" s="104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9"/>
      <c r="B89" s="1040"/>
      <c r="C89" s="1040"/>
      <c r="D89" s="1040"/>
      <c r="E89" s="1040"/>
      <c r="F89" s="104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9"/>
      <c r="B90" s="1040"/>
      <c r="C90" s="1040"/>
      <c r="D90" s="1040"/>
      <c r="E90" s="1040"/>
      <c r="F90" s="104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9"/>
      <c r="B91" s="1040"/>
      <c r="C91" s="1040"/>
      <c r="D91" s="1040"/>
      <c r="E91" s="1040"/>
      <c r="F91" s="104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9"/>
      <c r="B92" s="1040"/>
      <c r="C92" s="1040"/>
      <c r="D92" s="1040"/>
      <c r="E92" s="1040"/>
      <c r="F92" s="104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9"/>
      <c r="B94" s="1040"/>
      <c r="C94" s="1040"/>
      <c r="D94" s="1040"/>
      <c r="E94" s="1040"/>
      <c r="F94" s="104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9"/>
      <c r="B95" s="1040"/>
      <c r="C95" s="1040"/>
      <c r="D95" s="1040"/>
      <c r="E95" s="1040"/>
      <c r="F95" s="104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9"/>
      <c r="B96" s="1040"/>
      <c r="C96" s="1040"/>
      <c r="D96" s="1040"/>
      <c r="E96" s="1040"/>
      <c r="F96" s="104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9"/>
      <c r="B97" s="1040"/>
      <c r="C97" s="1040"/>
      <c r="D97" s="1040"/>
      <c r="E97" s="1040"/>
      <c r="F97" s="104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9"/>
      <c r="B98" s="1040"/>
      <c r="C98" s="1040"/>
      <c r="D98" s="1040"/>
      <c r="E98" s="1040"/>
      <c r="F98" s="104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9"/>
      <c r="B99" s="1040"/>
      <c r="C99" s="1040"/>
      <c r="D99" s="1040"/>
      <c r="E99" s="1040"/>
      <c r="F99" s="104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9"/>
      <c r="B100" s="1040"/>
      <c r="C100" s="1040"/>
      <c r="D100" s="1040"/>
      <c r="E100" s="1040"/>
      <c r="F100" s="104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9"/>
      <c r="B101" s="1040"/>
      <c r="C101" s="1040"/>
      <c r="D101" s="1040"/>
      <c r="E101" s="1040"/>
      <c r="F101" s="104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9"/>
      <c r="B102" s="1040"/>
      <c r="C102" s="1040"/>
      <c r="D102" s="1040"/>
      <c r="E102" s="1040"/>
      <c r="F102" s="104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9"/>
      <c r="B103" s="1040"/>
      <c r="C103" s="1040"/>
      <c r="D103" s="1040"/>
      <c r="E103" s="1040"/>
      <c r="F103" s="104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9"/>
      <c r="B104" s="1040"/>
      <c r="C104" s="1040"/>
      <c r="D104" s="1040"/>
      <c r="E104" s="1040"/>
      <c r="F104" s="104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9"/>
      <c r="B105" s="1040"/>
      <c r="C105" s="1040"/>
      <c r="D105" s="1040"/>
      <c r="E105" s="1040"/>
      <c r="F105" s="104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9"/>
      <c r="B109" s="1040"/>
      <c r="C109" s="1040"/>
      <c r="D109" s="1040"/>
      <c r="E109" s="1040"/>
      <c r="F109" s="104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9"/>
      <c r="B110" s="1040"/>
      <c r="C110" s="1040"/>
      <c r="D110" s="1040"/>
      <c r="E110" s="1040"/>
      <c r="F110" s="104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9"/>
      <c r="B111" s="1040"/>
      <c r="C111" s="1040"/>
      <c r="D111" s="1040"/>
      <c r="E111" s="1040"/>
      <c r="F111" s="104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9"/>
      <c r="B112" s="1040"/>
      <c r="C112" s="1040"/>
      <c r="D112" s="1040"/>
      <c r="E112" s="1040"/>
      <c r="F112" s="104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9"/>
      <c r="B113" s="1040"/>
      <c r="C113" s="1040"/>
      <c r="D113" s="1040"/>
      <c r="E113" s="1040"/>
      <c r="F113" s="104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9"/>
      <c r="B114" s="1040"/>
      <c r="C114" s="1040"/>
      <c r="D114" s="1040"/>
      <c r="E114" s="1040"/>
      <c r="F114" s="104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9"/>
      <c r="B115" s="1040"/>
      <c r="C115" s="1040"/>
      <c r="D115" s="1040"/>
      <c r="E115" s="1040"/>
      <c r="F115" s="104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9"/>
      <c r="B116" s="1040"/>
      <c r="C116" s="1040"/>
      <c r="D116" s="1040"/>
      <c r="E116" s="1040"/>
      <c r="F116" s="104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9"/>
      <c r="B117" s="1040"/>
      <c r="C117" s="1040"/>
      <c r="D117" s="1040"/>
      <c r="E117" s="1040"/>
      <c r="F117" s="104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9"/>
      <c r="B118" s="1040"/>
      <c r="C118" s="1040"/>
      <c r="D118" s="1040"/>
      <c r="E118" s="1040"/>
      <c r="F118" s="104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9"/>
      <c r="B119" s="1040"/>
      <c r="C119" s="1040"/>
      <c r="D119" s="1040"/>
      <c r="E119" s="1040"/>
      <c r="F119" s="104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9"/>
      <c r="B121" s="1040"/>
      <c r="C121" s="1040"/>
      <c r="D121" s="1040"/>
      <c r="E121" s="1040"/>
      <c r="F121" s="104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9"/>
      <c r="B122" s="1040"/>
      <c r="C122" s="1040"/>
      <c r="D122" s="1040"/>
      <c r="E122" s="1040"/>
      <c r="F122" s="104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9"/>
      <c r="B123" s="1040"/>
      <c r="C123" s="1040"/>
      <c r="D123" s="1040"/>
      <c r="E123" s="1040"/>
      <c r="F123" s="104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9"/>
      <c r="B124" s="1040"/>
      <c r="C124" s="1040"/>
      <c r="D124" s="1040"/>
      <c r="E124" s="1040"/>
      <c r="F124" s="104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9"/>
      <c r="B125" s="1040"/>
      <c r="C125" s="1040"/>
      <c r="D125" s="1040"/>
      <c r="E125" s="1040"/>
      <c r="F125" s="104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9"/>
      <c r="B126" s="1040"/>
      <c r="C126" s="1040"/>
      <c r="D126" s="1040"/>
      <c r="E126" s="1040"/>
      <c r="F126" s="104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9"/>
      <c r="B127" s="1040"/>
      <c r="C127" s="1040"/>
      <c r="D127" s="1040"/>
      <c r="E127" s="1040"/>
      <c r="F127" s="104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9"/>
      <c r="B128" s="1040"/>
      <c r="C128" s="1040"/>
      <c r="D128" s="1040"/>
      <c r="E128" s="1040"/>
      <c r="F128" s="104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9"/>
      <c r="B129" s="1040"/>
      <c r="C129" s="1040"/>
      <c r="D129" s="1040"/>
      <c r="E129" s="1040"/>
      <c r="F129" s="104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9"/>
      <c r="B130" s="1040"/>
      <c r="C130" s="1040"/>
      <c r="D130" s="1040"/>
      <c r="E130" s="1040"/>
      <c r="F130" s="104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9"/>
      <c r="B131" s="1040"/>
      <c r="C131" s="1040"/>
      <c r="D131" s="1040"/>
      <c r="E131" s="1040"/>
      <c r="F131" s="104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9"/>
      <c r="B132" s="1040"/>
      <c r="C132" s="1040"/>
      <c r="D132" s="1040"/>
      <c r="E132" s="1040"/>
      <c r="F132" s="104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9"/>
      <c r="B134" s="1040"/>
      <c r="C134" s="1040"/>
      <c r="D134" s="1040"/>
      <c r="E134" s="1040"/>
      <c r="F134" s="104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9"/>
      <c r="B135" s="1040"/>
      <c r="C135" s="1040"/>
      <c r="D135" s="1040"/>
      <c r="E135" s="1040"/>
      <c r="F135" s="104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9"/>
      <c r="B136" s="1040"/>
      <c r="C136" s="1040"/>
      <c r="D136" s="1040"/>
      <c r="E136" s="1040"/>
      <c r="F136" s="104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9"/>
      <c r="B137" s="1040"/>
      <c r="C137" s="1040"/>
      <c r="D137" s="1040"/>
      <c r="E137" s="1040"/>
      <c r="F137" s="104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9"/>
      <c r="B138" s="1040"/>
      <c r="C138" s="1040"/>
      <c r="D138" s="1040"/>
      <c r="E138" s="1040"/>
      <c r="F138" s="104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9"/>
      <c r="B139" s="1040"/>
      <c r="C139" s="1040"/>
      <c r="D139" s="1040"/>
      <c r="E139" s="1040"/>
      <c r="F139" s="104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9"/>
      <c r="B140" s="1040"/>
      <c r="C140" s="1040"/>
      <c r="D140" s="1040"/>
      <c r="E140" s="1040"/>
      <c r="F140" s="104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9"/>
      <c r="B141" s="1040"/>
      <c r="C141" s="1040"/>
      <c r="D141" s="1040"/>
      <c r="E141" s="1040"/>
      <c r="F141" s="104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9"/>
      <c r="B142" s="1040"/>
      <c r="C142" s="1040"/>
      <c r="D142" s="1040"/>
      <c r="E142" s="1040"/>
      <c r="F142" s="104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9"/>
      <c r="B143" s="1040"/>
      <c r="C143" s="1040"/>
      <c r="D143" s="1040"/>
      <c r="E143" s="1040"/>
      <c r="F143" s="104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9"/>
      <c r="B144" s="1040"/>
      <c r="C144" s="1040"/>
      <c r="D144" s="1040"/>
      <c r="E144" s="1040"/>
      <c r="F144" s="104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9"/>
      <c r="B145" s="1040"/>
      <c r="C145" s="1040"/>
      <c r="D145" s="1040"/>
      <c r="E145" s="1040"/>
      <c r="F145" s="104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9"/>
      <c r="B147" s="1040"/>
      <c r="C147" s="1040"/>
      <c r="D147" s="1040"/>
      <c r="E147" s="1040"/>
      <c r="F147" s="104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9"/>
      <c r="B148" s="1040"/>
      <c r="C148" s="1040"/>
      <c r="D148" s="1040"/>
      <c r="E148" s="1040"/>
      <c r="F148" s="104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9"/>
      <c r="B149" s="1040"/>
      <c r="C149" s="1040"/>
      <c r="D149" s="1040"/>
      <c r="E149" s="1040"/>
      <c r="F149" s="104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9"/>
      <c r="B150" s="1040"/>
      <c r="C150" s="1040"/>
      <c r="D150" s="1040"/>
      <c r="E150" s="1040"/>
      <c r="F150" s="104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9"/>
      <c r="B151" s="1040"/>
      <c r="C151" s="1040"/>
      <c r="D151" s="1040"/>
      <c r="E151" s="1040"/>
      <c r="F151" s="104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9"/>
      <c r="B152" s="1040"/>
      <c r="C152" s="1040"/>
      <c r="D152" s="1040"/>
      <c r="E152" s="1040"/>
      <c r="F152" s="104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9"/>
      <c r="B153" s="1040"/>
      <c r="C153" s="1040"/>
      <c r="D153" s="1040"/>
      <c r="E153" s="1040"/>
      <c r="F153" s="104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9"/>
      <c r="B154" s="1040"/>
      <c r="C154" s="1040"/>
      <c r="D154" s="1040"/>
      <c r="E154" s="1040"/>
      <c r="F154" s="104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9"/>
      <c r="B155" s="1040"/>
      <c r="C155" s="1040"/>
      <c r="D155" s="1040"/>
      <c r="E155" s="1040"/>
      <c r="F155" s="104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9"/>
      <c r="B156" s="1040"/>
      <c r="C156" s="1040"/>
      <c r="D156" s="1040"/>
      <c r="E156" s="1040"/>
      <c r="F156" s="104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9"/>
      <c r="B157" s="1040"/>
      <c r="C157" s="1040"/>
      <c r="D157" s="1040"/>
      <c r="E157" s="1040"/>
      <c r="F157" s="104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9"/>
      <c r="B158" s="1040"/>
      <c r="C158" s="1040"/>
      <c r="D158" s="1040"/>
      <c r="E158" s="1040"/>
      <c r="F158" s="104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9"/>
      <c r="B162" s="1040"/>
      <c r="C162" s="1040"/>
      <c r="D162" s="1040"/>
      <c r="E162" s="1040"/>
      <c r="F162" s="104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9"/>
      <c r="B163" s="1040"/>
      <c r="C163" s="1040"/>
      <c r="D163" s="1040"/>
      <c r="E163" s="1040"/>
      <c r="F163" s="104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9"/>
      <c r="B164" s="1040"/>
      <c r="C164" s="1040"/>
      <c r="D164" s="1040"/>
      <c r="E164" s="1040"/>
      <c r="F164" s="104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9"/>
      <c r="B165" s="1040"/>
      <c r="C165" s="1040"/>
      <c r="D165" s="1040"/>
      <c r="E165" s="1040"/>
      <c r="F165" s="104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9"/>
      <c r="B166" s="1040"/>
      <c r="C166" s="1040"/>
      <c r="D166" s="1040"/>
      <c r="E166" s="1040"/>
      <c r="F166" s="104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9"/>
      <c r="B167" s="1040"/>
      <c r="C167" s="1040"/>
      <c r="D167" s="1040"/>
      <c r="E167" s="1040"/>
      <c r="F167" s="104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9"/>
      <c r="B168" s="1040"/>
      <c r="C168" s="1040"/>
      <c r="D168" s="1040"/>
      <c r="E168" s="1040"/>
      <c r="F168" s="104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9"/>
      <c r="B169" s="1040"/>
      <c r="C169" s="1040"/>
      <c r="D169" s="1040"/>
      <c r="E169" s="1040"/>
      <c r="F169" s="104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9"/>
      <c r="B170" s="1040"/>
      <c r="C170" s="1040"/>
      <c r="D170" s="1040"/>
      <c r="E170" s="1040"/>
      <c r="F170" s="104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9"/>
      <c r="B171" s="1040"/>
      <c r="C171" s="1040"/>
      <c r="D171" s="1040"/>
      <c r="E171" s="1040"/>
      <c r="F171" s="104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9"/>
      <c r="B172" s="1040"/>
      <c r="C172" s="1040"/>
      <c r="D172" s="1040"/>
      <c r="E172" s="1040"/>
      <c r="F172" s="104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9"/>
      <c r="B174" s="1040"/>
      <c r="C174" s="1040"/>
      <c r="D174" s="1040"/>
      <c r="E174" s="1040"/>
      <c r="F174" s="104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9"/>
      <c r="B175" s="1040"/>
      <c r="C175" s="1040"/>
      <c r="D175" s="1040"/>
      <c r="E175" s="1040"/>
      <c r="F175" s="104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9"/>
      <c r="B176" s="1040"/>
      <c r="C176" s="1040"/>
      <c r="D176" s="1040"/>
      <c r="E176" s="1040"/>
      <c r="F176" s="104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9"/>
      <c r="B177" s="1040"/>
      <c r="C177" s="1040"/>
      <c r="D177" s="1040"/>
      <c r="E177" s="1040"/>
      <c r="F177" s="104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9"/>
      <c r="B178" s="1040"/>
      <c r="C178" s="1040"/>
      <c r="D178" s="1040"/>
      <c r="E178" s="1040"/>
      <c r="F178" s="104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9"/>
      <c r="B179" s="1040"/>
      <c r="C179" s="1040"/>
      <c r="D179" s="1040"/>
      <c r="E179" s="1040"/>
      <c r="F179" s="104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9"/>
      <c r="B180" s="1040"/>
      <c r="C180" s="1040"/>
      <c r="D180" s="1040"/>
      <c r="E180" s="1040"/>
      <c r="F180" s="104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9"/>
      <c r="B181" s="1040"/>
      <c r="C181" s="1040"/>
      <c r="D181" s="1040"/>
      <c r="E181" s="1040"/>
      <c r="F181" s="104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9"/>
      <c r="B182" s="1040"/>
      <c r="C182" s="1040"/>
      <c r="D182" s="1040"/>
      <c r="E182" s="1040"/>
      <c r="F182" s="104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9"/>
      <c r="B183" s="1040"/>
      <c r="C183" s="1040"/>
      <c r="D183" s="1040"/>
      <c r="E183" s="1040"/>
      <c r="F183" s="104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9"/>
      <c r="B184" s="1040"/>
      <c r="C184" s="1040"/>
      <c r="D184" s="1040"/>
      <c r="E184" s="1040"/>
      <c r="F184" s="104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9"/>
      <c r="B185" s="1040"/>
      <c r="C185" s="1040"/>
      <c r="D185" s="1040"/>
      <c r="E185" s="1040"/>
      <c r="F185" s="104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9"/>
      <c r="B187" s="1040"/>
      <c r="C187" s="1040"/>
      <c r="D187" s="1040"/>
      <c r="E187" s="1040"/>
      <c r="F187" s="104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9"/>
      <c r="B188" s="1040"/>
      <c r="C188" s="1040"/>
      <c r="D188" s="1040"/>
      <c r="E188" s="1040"/>
      <c r="F188" s="104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9"/>
      <c r="B189" s="1040"/>
      <c r="C189" s="1040"/>
      <c r="D189" s="1040"/>
      <c r="E189" s="1040"/>
      <c r="F189" s="104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9"/>
      <c r="B190" s="1040"/>
      <c r="C190" s="1040"/>
      <c r="D190" s="1040"/>
      <c r="E190" s="1040"/>
      <c r="F190" s="104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9"/>
      <c r="B191" s="1040"/>
      <c r="C191" s="1040"/>
      <c r="D191" s="1040"/>
      <c r="E191" s="1040"/>
      <c r="F191" s="104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9"/>
      <c r="B192" s="1040"/>
      <c r="C192" s="1040"/>
      <c r="D192" s="1040"/>
      <c r="E192" s="1040"/>
      <c r="F192" s="104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9"/>
      <c r="B193" s="1040"/>
      <c r="C193" s="1040"/>
      <c r="D193" s="1040"/>
      <c r="E193" s="1040"/>
      <c r="F193" s="104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9"/>
      <c r="B194" s="1040"/>
      <c r="C194" s="1040"/>
      <c r="D194" s="1040"/>
      <c r="E194" s="1040"/>
      <c r="F194" s="104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9"/>
      <c r="B195" s="1040"/>
      <c r="C195" s="1040"/>
      <c r="D195" s="1040"/>
      <c r="E195" s="1040"/>
      <c r="F195" s="104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9"/>
      <c r="B196" s="1040"/>
      <c r="C196" s="1040"/>
      <c r="D196" s="1040"/>
      <c r="E196" s="1040"/>
      <c r="F196" s="104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9"/>
      <c r="B197" s="1040"/>
      <c r="C197" s="1040"/>
      <c r="D197" s="1040"/>
      <c r="E197" s="1040"/>
      <c r="F197" s="104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9"/>
      <c r="B198" s="1040"/>
      <c r="C198" s="1040"/>
      <c r="D198" s="1040"/>
      <c r="E198" s="1040"/>
      <c r="F198" s="104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9"/>
      <c r="B200" s="1040"/>
      <c r="C200" s="1040"/>
      <c r="D200" s="1040"/>
      <c r="E200" s="1040"/>
      <c r="F200" s="104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9"/>
      <c r="B201" s="1040"/>
      <c r="C201" s="1040"/>
      <c r="D201" s="1040"/>
      <c r="E201" s="1040"/>
      <c r="F201" s="104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9"/>
      <c r="B202" s="1040"/>
      <c r="C202" s="1040"/>
      <c r="D202" s="1040"/>
      <c r="E202" s="1040"/>
      <c r="F202" s="104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9"/>
      <c r="B203" s="1040"/>
      <c r="C203" s="1040"/>
      <c r="D203" s="1040"/>
      <c r="E203" s="1040"/>
      <c r="F203" s="104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9"/>
      <c r="B204" s="1040"/>
      <c r="C204" s="1040"/>
      <c r="D204" s="1040"/>
      <c r="E204" s="1040"/>
      <c r="F204" s="104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9"/>
      <c r="B205" s="1040"/>
      <c r="C205" s="1040"/>
      <c r="D205" s="1040"/>
      <c r="E205" s="1040"/>
      <c r="F205" s="104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9"/>
      <c r="B206" s="1040"/>
      <c r="C206" s="1040"/>
      <c r="D206" s="1040"/>
      <c r="E206" s="1040"/>
      <c r="F206" s="104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9"/>
      <c r="B207" s="1040"/>
      <c r="C207" s="1040"/>
      <c r="D207" s="1040"/>
      <c r="E207" s="1040"/>
      <c r="F207" s="104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9"/>
      <c r="B208" s="1040"/>
      <c r="C208" s="1040"/>
      <c r="D208" s="1040"/>
      <c r="E208" s="1040"/>
      <c r="F208" s="104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9"/>
      <c r="B209" s="1040"/>
      <c r="C209" s="1040"/>
      <c r="D209" s="1040"/>
      <c r="E209" s="1040"/>
      <c r="F209" s="104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9"/>
      <c r="B210" s="1040"/>
      <c r="C210" s="1040"/>
      <c r="D210" s="1040"/>
      <c r="E210" s="1040"/>
      <c r="F210" s="104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9"/>
      <c r="B211" s="1040"/>
      <c r="C211" s="1040"/>
      <c r="D211" s="1040"/>
      <c r="E211" s="1040"/>
      <c r="F211" s="104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9"/>
      <c r="B215" s="1040"/>
      <c r="C215" s="1040"/>
      <c r="D215" s="1040"/>
      <c r="E215" s="1040"/>
      <c r="F215" s="104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9"/>
      <c r="B216" s="1040"/>
      <c r="C216" s="1040"/>
      <c r="D216" s="1040"/>
      <c r="E216" s="1040"/>
      <c r="F216" s="104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9"/>
      <c r="B217" s="1040"/>
      <c r="C217" s="1040"/>
      <c r="D217" s="1040"/>
      <c r="E217" s="1040"/>
      <c r="F217" s="104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9"/>
      <c r="B218" s="1040"/>
      <c r="C218" s="1040"/>
      <c r="D218" s="1040"/>
      <c r="E218" s="1040"/>
      <c r="F218" s="104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9"/>
      <c r="B219" s="1040"/>
      <c r="C219" s="1040"/>
      <c r="D219" s="1040"/>
      <c r="E219" s="1040"/>
      <c r="F219" s="104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9"/>
      <c r="B220" s="1040"/>
      <c r="C220" s="1040"/>
      <c r="D220" s="1040"/>
      <c r="E220" s="1040"/>
      <c r="F220" s="104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9"/>
      <c r="B221" s="1040"/>
      <c r="C221" s="1040"/>
      <c r="D221" s="1040"/>
      <c r="E221" s="1040"/>
      <c r="F221" s="104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9"/>
      <c r="B222" s="1040"/>
      <c r="C222" s="1040"/>
      <c r="D222" s="1040"/>
      <c r="E222" s="1040"/>
      <c r="F222" s="104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9"/>
      <c r="B223" s="1040"/>
      <c r="C223" s="1040"/>
      <c r="D223" s="1040"/>
      <c r="E223" s="1040"/>
      <c r="F223" s="104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9"/>
      <c r="B224" s="1040"/>
      <c r="C224" s="1040"/>
      <c r="D224" s="1040"/>
      <c r="E224" s="1040"/>
      <c r="F224" s="104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9"/>
      <c r="B225" s="1040"/>
      <c r="C225" s="1040"/>
      <c r="D225" s="1040"/>
      <c r="E225" s="1040"/>
      <c r="F225" s="104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9"/>
      <c r="B227" s="1040"/>
      <c r="C227" s="1040"/>
      <c r="D227" s="1040"/>
      <c r="E227" s="1040"/>
      <c r="F227" s="104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9"/>
      <c r="B228" s="1040"/>
      <c r="C228" s="1040"/>
      <c r="D228" s="1040"/>
      <c r="E228" s="1040"/>
      <c r="F228" s="104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9"/>
      <c r="B229" s="1040"/>
      <c r="C229" s="1040"/>
      <c r="D229" s="1040"/>
      <c r="E229" s="1040"/>
      <c r="F229" s="104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9"/>
      <c r="B230" s="1040"/>
      <c r="C230" s="1040"/>
      <c r="D230" s="1040"/>
      <c r="E230" s="1040"/>
      <c r="F230" s="104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9"/>
      <c r="B231" s="1040"/>
      <c r="C231" s="1040"/>
      <c r="D231" s="1040"/>
      <c r="E231" s="1040"/>
      <c r="F231" s="104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9"/>
      <c r="B232" s="1040"/>
      <c r="C232" s="1040"/>
      <c r="D232" s="1040"/>
      <c r="E232" s="1040"/>
      <c r="F232" s="104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9"/>
      <c r="B233" s="1040"/>
      <c r="C233" s="1040"/>
      <c r="D233" s="1040"/>
      <c r="E233" s="1040"/>
      <c r="F233" s="104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9"/>
      <c r="B234" s="1040"/>
      <c r="C234" s="1040"/>
      <c r="D234" s="1040"/>
      <c r="E234" s="1040"/>
      <c r="F234" s="104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9"/>
      <c r="B235" s="1040"/>
      <c r="C235" s="1040"/>
      <c r="D235" s="1040"/>
      <c r="E235" s="1040"/>
      <c r="F235" s="104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9"/>
      <c r="B236" s="1040"/>
      <c r="C236" s="1040"/>
      <c r="D236" s="1040"/>
      <c r="E236" s="1040"/>
      <c r="F236" s="104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9"/>
      <c r="B237" s="1040"/>
      <c r="C237" s="1040"/>
      <c r="D237" s="1040"/>
      <c r="E237" s="1040"/>
      <c r="F237" s="104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9"/>
      <c r="B238" s="1040"/>
      <c r="C238" s="1040"/>
      <c r="D238" s="1040"/>
      <c r="E238" s="1040"/>
      <c r="F238" s="104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9"/>
      <c r="B240" s="1040"/>
      <c r="C240" s="1040"/>
      <c r="D240" s="1040"/>
      <c r="E240" s="1040"/>
      <c r="F240" s="104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9"/>
      <c r="B241" s="1040"/>
      <c r="C241" s="1040"/>
      <c r="D241" s="1040"/>
      <c r="E241" s="1040"/>
      <c r="F241" s="104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9"/>
      <c r="B242" s="1040"/>
      <c r="C242" s="1040"/>
      <c r="D242" s="1040"/>
      <c r="E242" s="1040"/>
      <c r="F242" s="104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9"/>
      <c r="B243" s="1040"/>
      <c r="C243" s="1040"/>
      <c r="D243" s="1040"/>
      <c r="E243" s="1040"/>
      <c r="F243" s="104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9"/>
      <c r="B244" s="1040"/>
      <c r="C244" s="1040"/>
      <c r="D244" s="1040"/>
      <c r="E244" s="1040"/>
      <c r="F244" s="104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9"/>
      <c r="B245" s="1040"/>
      <c r="C245" s="1040"/>
      <c r="D245" s="1040"/>
      <c r="E245" s="1040"/>
      <c r="F245" s="104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9"/>
      <c r="B246" s="1040"/>
      <c r="C246" s="1040"/>
      <c r="D246" s="1040"/>
      <c r="E246" s="1040"/>
      <c r="F246" s="104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9"/>
      <c r="B247" s="1040"/>
      <c r="C247" s="1040"/>
      <c r="D247" s="1040"/>
      <c r="E247" s="1040"/>
      <c r="F247" s="104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9"/>
      <c r="B248" s="1040"/>
      <c r="C248" s="1040"/>
      <c r="D248" s="1040"/>
      <c r="E248" s="1040"/>
      <c r="F248" s="104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9"/>
      <c r="B249" s="1040"/>
      <c r="C249" s="1040"/>
      <c r="D249" s="1040"/>
      <c r="E249" s="1040"/>
      <c r="F249" s="104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9"/>
      <c r="B250" s="1040"/>
      <c r="C250" s="1040"/>
      <c r="D250" s="1040"/>
      <c r="E250" s="1040"/>
      <c r="F250" s="104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9"/>
      <c r="B251" s="1040"/>
      <c r="C251" s="1040"/>
      <c r="D251" s="1040"/>
      <c r="E251" s="1040"/>
      <c r="F251" s="104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9"/>
      <c r="B253" s="1040"/>
      <c r="C253" s="1040"/>
      <c r="D253" s="1040"/>
      <c r="E253" s="1040"/>
      <c r="F253" s="104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9"/>
      <c r="B254" s="1040"/>
      <c r="C254" s="1040"/>
      <c r="D254" s="1040"/>
      <c r="E254" s="1040"/>
      <c r="F254" s="104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9"/>
      <c r="B255" s="1040"/>
      <c r="C255" s="1040"/>
      <c r="D255" s="1040"/>
      <c r="E255" s="1040"/>
      <c r="F255" s="104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9"/>
      <c r="B256" s="1040"/>
      <c r="C256" s="1040"/>
      <c r="D256" s="1040"/>
      <c r="E256" s="1040"/>
      <c r="F256" s="104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9"/>
      <c r="B257" s="1040"/>
      <c r="C257" s="1040"/>
      <c r="D257" s="1040"/>
      <c r="E257" s="1040"/>
      <c r="F257" s="104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9"/>
      <c r="B258" s="1040"/>
      <c r="C258" s="1040"/>
      <c r="D258" s="1040"/>
      <c r="E258" s="1040"/>
      <c r="F258" s="104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9"/>
      <c r="B259" s="1040"/>
      <c r="C259" s="1040"/>
      <c r="D259" s="1040"/>
      <c r="E259" s="1040"/>
      <c r="F259" s="104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9"/>
      <c r="B260" s="1040"/>
      <c r="C260" s="1040"/>
      <c r="D260" s="1040"/>
      <c r="E260" s="1040"/>
      <c r="F260" s="104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9"/>
      <c r="B261" s="1040"/>
      <c r="C261" s="1040"/>
      <c r="D261" s="1040"/>
      <c r="E261" s="1040"/>
      <c r="F261" s="104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9"/>
      <c r="B262" s="1040"/>
      <c r="C262" s="1040"/>
      <c r="D262" s="1040"/>
      <c r="E262" s="1040"/>
      <c r="F262" s="104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9"/>
      <c r="B263" s="1040"/>
      <c r="C263" s="1040"/>
      <c r="D263" s="1040"/>
      <c r="E263" s="1040"/>
      <c r="F263" s="104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9"/>
      <c r="B264" s="1040"/>
      <c r="C264" s="1040"/>
      <c r="D264" s="1040"/>
      <c r="E264" s="1040"/>
      <c r="F264" s="104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0">
        <v>1</v>
      </c>
      <c r="B4" s="106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0">
        <v>1</v>
      </c>
      <c r="B37" s="106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0">
        <v>1</v>
      </c>
      <c r="B70" s="106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0">
        <v>1</v>
      </c>
      <c r="B235" s="106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2021-08-11T05:10:15Z</cp:lastPrinted>
  <dcterms:created xsi:type="dcterms:W3CDTF">2012-03-13T00:50:25Z</dcterms:created>
  <dcterms:modified xsi:type="dcterms:W3CDTF">2021-09-03T10:54:15Z</dcterms:modified>
</cp:coreProperties>
</file>