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edaatsushi\Desktop\（レビュー）Ｒ３年度の取組について　レク~決裁~公表\最終公表に向けた作業\09セット（HP公表用）\エクセル\"/>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16" i="3"/>
  <c r="AY606" i="3"/>
  <c r="AY645" i="3"/>
  <c r="AY213" i="3"/>
  <c r="AY235" i="3"/>
  <c r="AY417"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<sst xmlns="http://schemas.openxmlformats.org/spreadsheetml/2006/main" count="3277" uniqueCount="813">
  <si>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</si>
  <si>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</si>
  <si>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</si>
  <si>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</si>
  <si>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</si>
  <si>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</si>
  <si>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</si>
  <si>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</si>
  <si>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</si>
  <si>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</si>
  <si>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</si>
  <si>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</si>
  <si>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</si>
  <si>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</si>
  <si>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</si>
  <si>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</si>
  <si>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</si>
  <si>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</si>
  <si>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</si>
  <si>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</si>
  <si>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</si>
  <si>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</si>
  <si>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</si>
  <si>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</si>
  <si>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</si>
  <si>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</si>
  <si>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</si>
  <si>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</si>
  <si>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</si>
  <si>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</si>
  <si>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</si>
  <si>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</si>
  <si>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</si>
  <si>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</si>
  <si>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</si>
  <si>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</si>
  <si>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</si>
  <si>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</si>
  <si>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</si>
  <si>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</si>
  <si>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</si>
  <si>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</si>
  <si>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</si>
  <si>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</si>
  <si>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</si>
  <si>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</si>
  <si>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</si>
  <si>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</si>
  <si>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</si>
  <si>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</si>
  <si>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</si>
  <si>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</si>
  <si>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</si>
  <si>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</si>
  <si>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</si>
  <si>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</si>
  <si>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</si>
  <si>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</si>
  <si>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</si>
  <si>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</si>
  <si>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</si>
  <si>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</si>
  <si>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</si>
  <si>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</si>
  <si>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</si>
  <si>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</si>
  <si>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</si>
  <si>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</si>
  <si>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</si>
  <si>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</si>
  <si>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</si>
  <si>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</si>
  <si>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</si>
  <si>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</si>
  <si>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</si>
  <si>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</si>
  <si>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</si>
  <si>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</si>
  <si>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</si>
  <si>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</si>
  <si>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</si>
  <si>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</si>
  <si>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</si>
  <si>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</si>
  <si>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</si>
  <si>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</si>
  <si>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</si>
  <si>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</si>
  <si>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</si>
  <si>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</si>
  <si>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</si>
  <si>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</si>
  <si>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</si>
  <si>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</si>
  <si>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</si>
  <si>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</si>
  <si>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</si>
  <si>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</si>
  <si>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</si>
  <si>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</si>
  <si>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</si>
  <si>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</si>
  <si>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</si>
  <si>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</si>
  <si>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</si>
  <si>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</si>
  <si>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</si>
  <si>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</si>
  <si>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</si>
  <si>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</si>
  <si>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</si>
  <si>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</si>
  <si>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</si>
  <si>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</si>
  <si>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</si>
  <si>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</si>
  <si>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</si>
  <si>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</si>
  <si>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</si>
  <si>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</si>
  <si>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</si>
  <si>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</si>
  <si>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</si>
  <si>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</si>
  <si>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</si>
  <si>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</si>
  <si>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</si>
  <si>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</si>
  <si>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</si>
  <si>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</si>
  <si>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</si>
  <si>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</si>
  <si>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</si>
  <si>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</si>
  <si>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</si>
  <si>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</si>
  <si>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</si>
  <si>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</si>
  <si>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</si>
  <si>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</si>
  <si>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</si>
  <si>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</si>
  <si>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</si>
  <si>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</si>
  <si>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</si>
  <si>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</si>
  <si>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</si>
  <si>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</si>
  <si>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</si>
  <si>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</si>
  <si>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</si>
  <si>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</si>
  <si>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</si>
  <si>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</si>
  <si>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</si>
  <si>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</si>
  <si>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</si>
  <si>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</si>
  <si>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</si>
  <si>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</si>
  <si>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</si>
  <si>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</si>
  <si>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</si>
  <si>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</si>
  <si>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</si>
  <si>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</si>
  <si>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</si>
  <si>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</si>
  <si>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</si>
  <si>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</si>
  <si>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</si>
  <si>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</si>
  <si>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</si>
  <si>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</si>
  <si>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</si>
  <si>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</si>
  <si>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</si>
  <si>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</si>
  <si>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</si>
  <si>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</si>
  <si>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</si>
  <si>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</si>
  <si>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</si>
  <si>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</si>
  <si>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</si>
  <si>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</si>
  <si>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</si>
  <si>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</si>
  <si>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</si>
  <si>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</si>
  <si>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</si>
  <si>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</si>
  <si>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</si>
  <si>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</si>
  <si>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</si>
  <si>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</si>
  <si>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</si>
  <si>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</si>
  <si>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</si>
  <si>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</si>
  <si>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</si>
  <si>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</si>
  <si>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</si>
  <si>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</si>
  <si>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</si>
  <si>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</si>
  <si>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</si>
  <si>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</si>
  <si>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</si>
  <si>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</si>
  <si>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</si>
  <si>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</si>
  <si>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</si>
  <si>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</si>
  <si>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</si>
  <si>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</si>
  <si>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</si>
  <si>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</si>
  <si>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</si>
  <si>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</si>
  <si>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</si>
  <si>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</si>
  <si>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</si>
  <si>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</si>
  <si>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</si>
  <si>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</si>
  <si>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</si>
  <si>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</si>
  <si>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</si>
  <si>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</si>
  <si>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</si>
  <si>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</si>
  <si>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</si>
  <si>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</si>
  <si>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</si>
  <si>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</si>
  <si>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</si>
  <si>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</si>
  <si>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</si>
  <si>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</si>
  <si>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</si>
  <si>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</si>
  <si>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</si>
  <si>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</si>
  <si>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</si>
  <si>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</si>
  <si>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</si>
  <si>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</si>
  <si>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</si>
  <si>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</si>
  <si>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</si>
  <si>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</si>
  <si>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</si>
  <si>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</si>
  <si>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</si>
  <si>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</si>
  <si>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</si>
  <si>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</si>
  <si>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</si>
  <si>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</si>
  <si>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</si>
  <si>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</si>
  <si>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</si>
  <si>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</si>
  <si>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</si>
  <si>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</si>
  <si>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</si>
  <si>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</si>
  <si>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</si>
  <si>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</si>
  <si>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</si>
  <si>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</si>
  <si>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</si>
  <si>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</si>
  <si>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</si>
  <si>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</si>
  <si>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</si>
  <si>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</si>
  <si>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</si>
  <si>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</si>
  <si>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</si>
  <si>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</si>
  <si>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</si>
  <si>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</si>
  <si>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</si>
  <si>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</si>
  <si>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</si>
  <si>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</si>
  <si>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</si>
  <si>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</si>
  <si>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</si>
  <si>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</si>
  <si>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</si>
  <si>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</si>
  <si>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</si>
  <si>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</si>
  <si>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</si>
  <si>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</si>
  <si>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</si>
  <si>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</si>
  <si>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</si>
  <si>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</si>
  <si>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</si>
  <si>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</si>
  <si>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</si>
  <si>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</si>
  <si>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</si>
  <si>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</si>
  <si>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</si>
  <si>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</si>
  <si>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</si>
  <si>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</si>
  <si>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</si>
  <si>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</si>
  <si>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</si>
  <si>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</si>
  <si>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</si>
  <si>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</si>
  <si>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</si>
  <si>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</si>
  <si>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</si>
  <si>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</si>
  <si>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</si>
  <si>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</si>
  <si>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</si>
  <si>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</si>
  <si>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</si>
  <si>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</si>
  <si>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</si>
  <si>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</si>
  <si>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</si>
  <si>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</si>
  <si>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</si>
  <si>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</si>
  <si>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</si>
  <si>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</si>
  <si>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</si>
  <si>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</si>
  <si>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</si>
  <si>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</si>
  <si>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</si>
  <si>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</si>
  <si>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</si>
  <si>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</si>
  <si>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</si>
  <si>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</si>
  <si>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</si>
  <si>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</si>
  <si>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</si>
  <si>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</si>
  <si>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</si>
  <si>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</si>
  <si>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</si>
  <si>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</si>
  <si>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</si>
  <si>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</si>
  <si>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</si>
  <si>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</si>
  <si>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</si>
  <si>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</si>
  <si>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</si>
  <si>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</si>
  <si>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</si>
  <si>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</si>
  <si>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</si>
  <si>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</si>
  <si>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</si>
  <si>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</si>
  <si>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</si>
  <si>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</si>
  <si>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</si>
  <si>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</si>
  <si>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</si>
  <si>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</si>
  <si>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</si>
  <si>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</si>
  <si>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</si>
  <si>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</si>
  <si>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</si>
  <si>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</si>
  <si>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</si>
  <si>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</si>
  <si>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</si>
  <si>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</si>
  <si>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</si>
  <si>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</si>
  <si>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</si>
  <si>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</si>
  <si>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</si>
  <si>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</si>
  <si>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</si>
  <si>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</si>
  <si>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</si>
  <si>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</si>
  <si>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</si>
  <si>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</si>
  <si>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</si>
  <si>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</si>
  <si>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</si>
  <si>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</si>
  <si>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</si>
  <si>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</si>
  <si>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</si>
  <si>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</si>
  <si>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</si>
  <si>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</si>
  <si>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</si>
  <si>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</si>
  <si>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</si>
  <si>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</si>
  <si>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</si>
  <si>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</si>
  <si>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</si>
  <si>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</si>
  <si>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</si>
  <si>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</si>
  <si>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</si>
  <si>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</si>
  <si>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</si>
  <si>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</si>
  <si>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</si>
  <si>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</si>
  <si>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</si>
  <si>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</si>
  <si>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</si>
  <si>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</si>
  <si>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</si>
  <si>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</si>
  <si>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</si>
  <si>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</si>
  <si>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</si>
  <si>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</si>
  <si>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</si>
  <si>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</si>
  <si>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</si>
  <si>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</si>
  <si>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</si>
  <si>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</si>
  <si>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</si>
  <si>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</si>
  <si>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</si>
  <si>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</si>
  <si>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</si>
  <si>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</si>
  <si>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</si>
  <si>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</si>
  <si>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</si>
  <si>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</si>
  <si>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</si>
  <si>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</si>
  <si>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</si>
  <si>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</si>
  <si>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</si>
  <si>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</si>
  <si>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</si>
  <si>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</si>
  <si>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</si>
  <si>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</si>
  <si>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</si>
  <si>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</si>
  <si>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</si>
  <si>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</si>
  <si>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</si>
  <si>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</si>
  <si>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</si>
  <si>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</si>
  <si>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</si>
  <si>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</si>
  <si>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</si>
  <si>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</si>
  <si>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</si>
  <si>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</si>
  <si>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</si>
  <si>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</si>
  <si>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</si>
  <si>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</si>
  <si>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</si>
  <si>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</si>
  <si>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</si>
  <si>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</si>
  <si>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</si>
  <si>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</si>
  <si>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</si>
  <si>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</si>
  <si>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</si>
  <si>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</si>
  <si>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</si>
  <si>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</si>
  <si>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</si>
  <si>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</si>
  <si>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</si>
  <si>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</si>
  <si>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</si>
  <si>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</si>
  <si>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</si>
  <si>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</si>
  <si>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</si>
  <si>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</si>
  <si>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</si>
  <si>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</si>
  <si>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</si>
  <si>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</si>
  <si>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</si>
  <si>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</si>
  <si>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</si>
  <si>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</si>
  <si>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</si>
  <si>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</si>
  <si>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</si>
  <si>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</si>
  <si>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</si>
  <si>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</si>
  <si>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</si>
  <si>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</si>
  <si>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</si>
  <si>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</si>
  <si>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</si>
  <si>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</si>
  <si>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</si>
  <si>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</si>
  <si>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</si>
  <si>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</si>
  <si>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</si>
  <si>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</si>
  <si>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</si>
  <si>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</si>
  <si>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</si>
  <si>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</si>
  <si>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</si>
  <si>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</si>
  <si>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</si>
  <si>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</si>
  <si>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</si>
  <si>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</si>
  <si>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</si>
  <si>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</si>
  <si>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</si>
  <si>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</si>
  <si>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</si>
  <si>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</si>
  <si>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</si>
  <si>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</si>
  <si>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</si>
  <si>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</si>
  <si>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</si>
  <si>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</si>
  <si>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</si>
  <si>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</si>
  <si>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</si>
  <si>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</si>
  <si>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</si>
  <si>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</si>
  <si>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</si>
  <si>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</si>
  <si>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</si>
  <si>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</si>
  <si>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</si>
  <si>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</si>
  <si>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</si>
  <si>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</si>
  <si>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</si>
  <si>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</si>
  <si>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</si>
  <si>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</si>
  <si>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</si>
  <si>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</si>
  <si>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</si>
  <si>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</si>
  <si>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</si>
  <si>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</si>
  <si>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</si>
  <si>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</si>
  <si>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</si>
  <si>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</si>
  <si>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</si>
  <si>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</si>
  <si>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</si>
  <si>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</si>
  <si>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</si>
  <si>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</si>
  <si>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</si>
  <si>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</si>
  <si>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</si>
  <si>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</si>
  <si>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</si>
  <si>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</si>
  <si>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</si>
  <si>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</si>
  <si>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</si>
  <si>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</si>
  <si>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</si>
  <si>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</si>
  <si>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</si>
  <si>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</si>
  <si>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</si>
  <si>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</si>
  <si>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</si>
  <si>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</si>
  <si>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</si>
  <si>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</si>
  <si>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</si>
  <si>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</si>
  <si>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</si>
  <si>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</si>
  <si>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</si>
  <si>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</si>
  <si>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</si>
  <si>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</si>
  <si>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</si>
  <si>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</si>
  <si>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</si>
  <si>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</si>
  <si>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</si>
  <si>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</si>
  <si>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</si>
  <si>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</si>
  <si>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</si>
  <si>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</si>
  <si>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</si>
  <si>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</si>
  <si>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</si>
  <si>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</si>
  <si>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</si>
  <si>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</si>
  <si>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</si>
  <si>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</si>
  <si>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</si>
  <si>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</si>
  <si>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</si>
  <si>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</si>
  <si>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</si>
  <si>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</si>
  <si>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</si>
  <si>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</si>
  <si>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</si>
  <si>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</si>
  <si>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</si>
  <si>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</si>
  <si>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</si>
  <si>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</si>
  <si>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</si>
  <si>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</si>
  <si>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</si>
  <si>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</si>
  <si>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</si>
  <si>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</si>
  <si>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</si>
  <si>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</si>
  <si>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</si>
  <si>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</si>
  <si>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</si>
  <si>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</si>
  <si>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</si>
  <si>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</si>
  <si>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</si>
  <si>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</si>
  <si>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</si>
  <si>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</si>
  <si>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</si>
  <si>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</si>
  <si>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</si>
  <si>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</si>
  <si>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</si>
  <si>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</si>
  <si>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</si>
  <si>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</si>
  <si>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</si>
  <si>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</si>
  <si>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</si>
  <si>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</si>
  <si>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</si>
  <si>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</si>
  <si>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</si>
  <si>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</si>
  <si>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</si>
  <si>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</si>
  <si>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</si>
  <si>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</si>
  <si>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</si>
  <si>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</si>
  <si>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</si>
  <si>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</si>
  <si>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</si>
  <si>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</si>
  <si>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</si>
  <si>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</si>
  <si>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</si>
  <si>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</si>
  <si>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</si>
  <si>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</si>
  <si>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</si>
  <si>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</si>
  <si>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</si>
  <si>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</si>
  <si>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</si>
  <si>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</si>
  <si>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</si>
  <si>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</si>
  <si>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</si>
  <si>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</si>
  <si>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</si>
  <si>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</si>
  <si>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</si>
  <si>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</si>
  <si>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</si>
  <si>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</si>
  <si>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</si>
  <si>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公正取引委員会</t>
  </si>
  <si>
    <t>　消費税の円滑かつ適正な転嫁の確保に係る事業者向け広報等</t>
  </si>
  <si>
    <t>　経済取引局取引部</t>
  </si>
  <si>
    <t>平成25年度</t>
  </si>
  <si>
    <t>令和2年度</t>
  </si>
  <si>
    <t>　取引企画課</t>
  </si>
  <si>
    <t>　消費税の円滑かつ適正な転嫁の確保のための消費税の転嫁を阻害する行為の是正等に関する特別措置法第14条</t>
  </si>
  <si>
    <t>-</t>
  </si>
  <si>
    <t>消費税転嫁等対策業務旅費</t>
  </si>
  <si>
    <t>消費税転嫁等対策業務庁費</t>
  </si>
  <si>
    <t>　説明会参加者に対する事後アンケートにおいて令和２年度に満足度が90%以上となるようにする。</t>
  </si>
  <si>
    <t>　主催説明会参加者の事後アンケート（説明会後のアンケートにおいて「満足できた」又は「概ね満足できた」と回答した者の割合）</t>
  </si>
  <si>
    <t>　説明会の開催及び事業者団体主催の説明会への講師派遣回数</t>
  </si>
  <si>
    <t>回</t>
  </si>
  <si>
    <t>部</t>
  </si>
  <si>
    <t>　広告を掲載した新聞媒体</t>
  </si>
  <si>
    <t>紙</t>
  </si>
  <si>
    <t>　インターネットバナー広告表示回数</t>
  </si>
  <si>
    <t>　説明会の開催及び事業者団体主催の説明会への講師派遣に係る費用／開催回数及び講師派遣回数　　　　　　　　　　　　　　</t>
    <phoneticPr fontId="5"/>
  </si>
  <si>
    <t>円/回</t>
  </si>
  <si>
    <t>円/回</t>
    <phoneticPr fontId="5"/>
  </si>
  <si>
    <t>876,672/70</t>
  </si>
  <si>
    <t>2,709,019/133</t>
  </si>
  <si>
    <t>円/部</t>
  </si>
  <si>
    <t>円/部</t>
    <phoneticPr fontId="5"/>
  </si>
  <si>
    <t>7,485,898/396,335</t>
  </si>
  <si>
    <t>4,028,000/258,215</t>
  </si>
  <si>
    <t>75,000/2,100</t>
  </si>
  <si>
    <t>3,511,850/267,965</t>
  </si>
  <si>
    <t>　広告掲載に係る費用／広告を掲載した新聞紙の数　　　　　　　　　　　　　　</t>
    <phoneticPr fontId="5"/>
  </si>
  <si>
    <t>円/紙</t>
  </si>
  <si>
    <t>円/紙</t>
    <phoneticPr fontId="5"/>
  </si>
  <si>
    <t>26,216,382/39</t>
  </si>
  <si>
    <t>32,886,376/39</t>
  </si>
  <si>
    <t>　広告掲載に係る費用／インターネットバナー広告表示回数　　　　　　　　　　　　　　</t>
    <phoneticPr fontId="5"/>
  </si>
  <si>
    <t>5,694,934/75,665,496</t>
  </si>
  <si>
    <t>9,422,359/95,661,742</t>
  </si>
  <si>
    <t>　消費税の円滑かつ適正な転嫁の確保　４</t>
  </si>
  <si>
    <t>　消費税の円滑かつ適正な転嫁の確保　４-１</t>
  </si>
  <si>
    <t>新25-1</t>
  </si>
  <si>
    <t>⑥</t>
  </si>
  <si>
    <t>0006</t>
  </si>
  <si>
    <t>○</t>
  </si>
  <si>
    <t>　平成26年４月及び令和元年10月の消費税率の引上げに伴い，中小企業者等に不当に不利益を与える消費税の転嫁拒否等の行為の防止を図るため，消費税の円滑かつ適正な転嫁の確保のための消費税の転嫁を阻害する行為の是正等に関する特別措置法（以下「消費税転嫁対策特別措置法」という。）の内容などの説明会の開催，パンフレットの作成・配布，新聞広告やインターネット広告等による広報活動等を行うことにより，消費税の円滑かつ適正な転嫁を図る。</t>
    <phoneticPr fontId="5"/>
  </si>
  <si>
    <t>　本事業では，以下のような事業等を実施する。
①　消費税転嫁対策特別措置法等の周知徹底を図るため，説明会を開催（移動相談会も併せて開催）するとともに，事業者団体等が主催する説明会に講師を派遣する。
②　消費税転嫁対策特別措置法等の内容やガイドラインなどについて事業者に理解しやすいパンフレット等を作成・配布し，周知を行う。
③　消費税転嫁対策特別措置法等の周知徹底を行うとともに，消費税の転嫁拒否等の行為について厳しく監視する姿勢を示すために，新聞広告やインターネット広告等を実施する。</t>
    <phoneticPr fontId="5"/>
  </si>
  <si>
    <t>-</t>
    <phoneticPr fontId="5"/>
  </si>
  <si>
    <t>563,632/31</t>
    <phoneticPr fontId="5"/>
  </si>
  <si>
    <t>3,731,446/207,910</t>
    <phoneticPr fontId="5"/>
  </si>
  <si>
    <t>3,182,196/196,100</t>
    <phoneticPr fontId="5"/>
  </si>
  <si>
    <t>18,635,465/37</t>
    <phoneticPr fontId="5"/>
  </si>
  <si>
    <t>4,995,911/36,192,952</t>
    <phoneticPr fontId="5"/>
  </si>
  <si>
    <t>　平成26年４月及び令和元年10月の消費税率の引上げに伴い，中小企業者等に不当に不利益を与える消費税の転嫁拒否等の行為の防止を図るため，消費税転嫁対策特別措置法の内容などを説明する説明会の開催，パンフレットの作成・配布，新聞広告やインターネット広告等による広報活動等を行うことは，消費税の円滑かつ適正な転嫁に資する。</t>
    <phoneticPr fontId="5"/>
  </si>
  <si>
    <t>　消費税率の引上げに際し，中小企業者等を中心に消費税を価格へ転嫁しやすい環境を整備していくことが極めて重要な課題になっているところ，消費税の円滑かつ適正な転嫁を確保する観点から，法律が成立し，同法において，国は，消費税の円滑かつ適正な転嫁に関する取組について，徹底した広報を行うことが定められていた（消費税転嫁対策特別措置法第14条）。</t>
    <phoneticPr fontId="5"/>
  </si>
  <si>
    <t>　法律の広報活動の実施に当たっては，法律を所管し，調査や指導等の中心となる公正取引委員会（国）が直接行う必要がある。また，移動相談会は，転嫁拒否等の被害を受けている事業者からの相談を受け付けるところ，かかる相談への対応は申告者の保護の観点から，調査や指導の中心となる公正取引委員会（国）が率先して直接行う必要がある。</t>
    <phoneticPr fontId="5"/>
  </si>
  <si>
    <t>　消費税率の引上げに際し，中小企業者等を中心に消費税を価格へ転嫁しやすい環境を整備していくことが極めて重要な課題になっており，閣議決定で設置された消費税の円滑かつ適正な転嫁等に関する対策推進本部から，消費税の転嫁対策等についての理解を深めてもらうための各種メディア・媒体を活用した広報や説明会の開催などが求められ，優先度の高い事業であった。</t>
    <phoneticPr fontId="5"/>
  </si>
  <si>
    <t>無</t>
  </si>
  <si>
    <t>‐</t>
  </si>
  <si>
    <t>　事業の実施に当たっては，消費税の転嫁拒否等の行為の防止という目的のため，真に必要な施策について実施している。</t>
    <phoneticPr fontId="5"/>
  </si>
  <si>
    <t>　パンフレットの作成に当たっては，事前に配布先に対し，必要部数の確認を行うことで，無駄な印刷を行わないようにし，コスト削減や効率化を行っている。</t>
    <phoneticPr fontId="5"/>
  </si>
  <si>
    <t>【広告物認知割合】　
　令和２年度は,広告物認知割合が昨年度比4.1ポイント上昇し，成果目標を上回り，成果目標に見合ったものであったといえる。
【法律内容認知割合】
　令和２年度は，法律内容認知割合が成果目標にはわずかに届かない結果であったものの，昨年度と同水準を維持することができ，広告認知者に消費税の転嫁拒否等の行為が法律違反であることを分かりやすく伝えられたと考えられる。
【説明会満足度】
　令和２年度は,説明会満足度が昨年度比２ポイント低下し，成果目標をわずかに下回ったものの，概ね成果目標に見合ったものであったといえる。</t>
    <phoneticPr fontId="5"/>
  </si>
  <si>
    <t>　事業の実施に当たっては，消費税の転嫁拒否等の行為の防止という目的のため，真に必要な施策について実施し，より効果的かつ低コストで実施するために入札等により支出先を選定した。</t>
    <phoneticPr fontId="5"/>
  </si>
  <si>
    <t>　令和元年１０月に消費税率１０パーセントへの引上げが実施されたところ，消費税の転嫁拒否行為は消費税率の引上げ前後の一定の期間に多数かつ集中的に発生するものであるため，引上げ後も消費税転嫁対策特別措置法の周知の必要性が高く，事業者向けに広報活動を行うことは極めて重要な課題であるところ，効率性と有効性を考慮しつつ，広報活動を行うことができた。</t>
    <phoneticPr fontId="5"/>
  </si>
  <si>
    <t>A.㈱オリコム</t>
    <phoneticPr fontId="5"/>
  </si>
  <si>
    <t>B.㈱アイネット</t>
    <phoneticPr fontId="5"/>
  </si>
  <si>
    <t>消費税転嫁対策業務庁費</t>
    <phoneticPr fontId="5"/>
  </si>
  <si>
    <t>パンフレットの原稿データ改訂並びにパンフレット等の印刷及び発送業務</t>
    <phoneticPr fontId="5"/>
  </si>
  <si>
    <t>令和２年度消費税転嫁対策の広報事業</t>
    <phoneticPr fontId="5"/>
  </si>
  <si>
    <t>㈱オリコム</t>
    <phoneticPr fontId="5"/>
  </si>
  <si>
    <t>令和２年度における消費税転嫁対策の広報事業</t>
    <phoneticPr fontId="5"/>
  </si>
  <si>
    <t>㈱アイネット</t>
    <phoneticPr fontId="5"/>
  </si>
  <si>
    <t>（一社）労働福祉センターみやぎ</t>
    <phoneticPr fontId="5"/>
  </si>
  <si>
    <t>事業者向け説明会及び相談会に伴う会場借料</t>
    <phoneticPr fontId="5"/>
  </si>
  <si>
    <t>川崎商工会議所</t>
  </si>
  <si>
    <t>（一財）日本教育会館</t>
    <rPh sb="1" eb="2">
      <t>イチ</t>
    </rPh>
    <rPh sb="2" eb="3">
      <t>ザイ</t>
    </rPh>
    <rPh sb="4" eb="6">
      <t>ニホン</t>
    </rPh>
    <rPh sb="6" eb="8">
      <t>キョウイク</t>
    </rPh>
    <rPh sb="8" eb="10">
      <t>カイカン</t>
    </rPh>
    <phoneticPr fontId="5"/>
  </si>
  <si>
    <t>アイラック愛知㈱</t>
  </si>
  <si>
    <t>千葉商工会議所</t>
  </si>
  <si>
    <t>（一財）静岡県労働福祉事業協会</t>
    <rPh sb="1" eb="2">
      <t>イチ</t>
    </rPh>
    <rPh sb="2" eb="3">
      <t>ザイ</t>
    </rPh>
    <phoneticPr fontId="5"/>
  </si>
  <si>
    <t>（公財）埼玉県産業文化センター</t>
    <rPh sb="1" eb="3">
      <t>コウザイ</t>
    </rPh>
    <phoneticPr fontId="5"/>
  </si>
  <si>
    <t>松本商工会議所</t>
    <rPh sb="0" eb="2">
      <t>マツモト</t>
    </rPh>
    <rPh sb="2" eb="4">
      <t>ショウコウ</t>
    </rPh>
    <rPh sb="4" eb="7">
      <t>カイギショ</t>
    </rPh>
    <phoneticPr fontId="5"/>
  </si>
  <si>
    <t>（公財）静岡産業振興協会</t>
  </si>
  <si>
    <t>㈱ＪＲ博多シティ</t>
    <phoneticPr fontId="5"/>
  </si>
  <si>
    <t>　消費税の円滑かつ適正な転嫁を図るため，消費税の転嫁拒否等の行為は法律違反であることの理解が事業者に定着するように，効率的かつ有効性のある広報となるよう実施してきたところであるが，消費税転嫁対策特別措置法が令和３年３月31日をもって失効したため，令和３年度以降は本事業の実施の必要がなくなった。</t>
    <rPh sb="123" eb="125">
      <t>レイワ</t>
    </rPh>
    <rPh sb="126" eb="128">
      <t>ネンド</t>
    </rPh>
    <rPh sb="128" eb="130">
      <t>イコウ</t>
    </rPh>
    <phoneticPr fontId="5"/>
  </si>
  <si>
    <t>　パンフレットの作成に当たっては，効率的な事業の実施を図るため，入札等を行うことで，コスト削減を行うとともに，メディア広報の実施に当たっては，効果的な事業の実施を図るため，企画競争を実施することにより，支出先を選定している。</t>
    <phoneticPr fontId="5"/>
  </si>
  <si>
    <t>公取</t>
  </si>
  <si>
    <t xml:space="preserve">  パンフレットの作成に当たっては，効率的な事業の実施を図るため，入札等を行うことで，コスト削減を行っている。また，メディア広報の実施に当たっては，効果的な事業の実施を図るため，企画競争を行っているが，価格面についての審査項目を設定した上で，他の審査項目の２倍の点数を設定することにより，コストの低減を図っている。</t>
    <rPh sb="148" eb="150">
      <t>テイゲン</t>
    </rPh>
    <rPh sb="151" eb="152">
      <t>ハカ</t>
    </rPh>
    <phoneticPr fontId="5"/>
  </si>
  <si>
    <t>点検対象外</t>
    <rPh sb="0" eb="5">
      <t>テンケンタイショウガイ</t>
    </rPh>
    <phoneticPr fontId="5"/>
  </si>
  <si>
    <t>　各広告物を認知した者の割合を23%以上となるようにする。</t>
    <phoneticPr fontId="5"/>
  </si>
  <si>
    <t>　各広告物を認知した者のうち，法律の内容を知っている者の割合が60%以上となるようにする。</t>
    <phoneticPr fontId="5"/>
  </si>
  <si>
    <t>　パンフレットについて，全国の自治体，事業者団体への配布や説明会での使用のほか，当委員会ホームページに掲載して閲覧可能として十分に活用している。また，平成３０年度以降，毎年度インターネット広告の動画コンテンツを作成したことから，令和２年度まで当委員会公式YouTubeにおいて随時視聴可能とするなど，十分に活用していた。</t>
    <phoneticPr fontId="5"/>
  </si>
  <si>
    <t>　各広告物を認知した者の割合</t>
    <phoneticPr fontId="5"/>
  </si>
  <si>
    <t>　各広告物を認知した者のうち，法律の内容を知っている者の割合</t>
    <phoneticPr fontId="5"/>
  </si>
  <si>
    <t>　説明会参加者の満足度</t>
    <phoneticPr fontId="5"/>
  </si>
  <si>
    <t>　消費税転嫁対策特別措置法全般の概要についてのパンフレット『消費税の円滑かつ適正な転嫁のために』の配布部数</t>
    <rPh sb="1" eb="4">
      <t>ショウヒゼイ</t>
    </rPh>
    <rPh sb="4" eb="6">
      <t>テンカ</t>
    </rPh>
    <rPh sb="6" eb="8">
      <t>タイサク</t>
    </rPh>
    <rPh sb="8" eb="10">
      <t>トクベツ</t>
    </rPh>
    <rPh sb="10" eb="13">
      <t>ソチホウ</t>
    </rPh>
    <rPh sb="13" eb="15">
      <t>ゼンパン</t>
    </rPh>
    <rPh sb="16" eb="18">
      <t>ガイヨウ</t>
    </rPh>
    <phoneticPr fontId="5"/>
  </si>
  <si>
    <t>　消費税転嫁対策特別措置法全般の概要についてのパンフレット『消費税の円滑かつ適正な転嫁のために』の作成・印刷・発送にかかる費用／印刷部数　</t>
    <phoneticPr fontId="5"/>
  </si>
  <si>
    <t>　消費税転嫁対策特別措置法の違反事例パンフレット『消費税の転嫁拒否に関する主な違反事例』の作成・印刷・発送に係る費用／印刷部数　　　　　　　　　　　　　　</t>
    <phoneticPr fontId="5"/>
  </si>
  <si>
    <t>　消費税転嫁対策特別措置法の違反事例についてのパンフレット『消費税の転嫁拒否に関する主な違反事例』の配布部数</t>
    <rPh sb="14" eb="16">
      <t>イハン</t>
    </rPh>
    <phoneticPr fontId="5"/>
  </si>
  <si>
    <t>多田　修</t>
    <rPh sb="0" eb="2">
      <t>タダ</t>
    </rPh>
    <rPh sb="3" eb="4">
      <t>オサム</t>
    </rPh>
    <phoneticPr fontId="5"/>
  </si>
  <si>
    <t>-</t>
    <phoneticPr fontId="5"/>
  </si>
  <si>
    <t>・社会保障・税一体改革大綱（平成24年２月17日閣議決定）
・消費税の円滑かつ適正な転嫁・価格表示に関する対策の基本的な方針（中間整理の具体化）（平成24年10月26日消費税の円滑かつ適正な転嫁等に関する対策推進本部決定）
・経済財政運営と改革の基本方針2019（令和元年６月21日閣議決定）</t>
    <rPh sb="97" eb="98">
      <t>トウ</t>
    </rPh>
    <phoneticPr fontId="5"/>
  </si>
  <si>
    <t>-</t>
    <phoneticPr fontId="5"/>
  </si>
  <si>
    <t>・８年間の実績を踏まえ，効果的な広報のノウハウが蓄積されたものと考えられ，後世に伝達していくことが望ましい。
・特定の期間内に幅広い対象に周知を行うために，様々な媒体・方策で周知を行った事業であると認識していることから，媒体ごとの効果等，得られた知見については後に活かせられるようにすることはよいことであると思う。</t>
    <rPh sb="2" eb="4">
      <t>ネンカン</t>
    </rPh>
    <rPh sb="5" eb="7">
      <t>ジッセキ</t>
    </rPh>
    <rPh sb="8" eb="9">
      <t>フ</t>
    </rPh>
    <rPh sb="12" eb="15">
      <t>コウカテキ</t>
    </rPh>
    <rPh sb="16" eb="18">
      <t>コウホウ</t>
    </rPh>
    <rPh sb="24" eb="26">
      <t>チクセキ</t>
    </rPh>
    <rPh sb="32" eb="33">
      <t>カンガ</t>
    </rPh>
    <rPh sb="37" eb="39">
      <t>コウセイ</t>
    </rPh>
    <rPh sb="40" eb="42">
      <t>デンタツ</t>
    </rPh>
    <rPh sb="49" eb="50">
      <t>ノゾ</t>
    </rPh>
    <rPh sb="56" eb="58">
      <t>トクテイ</t>
    </rPh>
    <rPh sb="59" eb="61">
      <t>キカン</t>
    </rPh>
    <rPh sb="61" eb="62">
      <t>ナイ</t>
    </rPh>
    <rPh sb="63" eb="65">
      <t>ハバヒロ</t>
    </rPh>
    <rPh sb="66" eb="68">
      <t>タイショウ</t>
    </rPh>
    <rPh sb="69" eb="71">
      <t>シュウチ</t>
    </rPh>
    <rPh sb="72" eb="73">
      <t>オコナ</t>
    </rPh>
    <rPh sb="78" eb="80">
      <t>サマザマ</t>
    </rPh>
    <rPh sb="81" eb="83">
      <t>バイタイ</t>
    </rPh>
    <rPh sb="84" eb="86">
      <t>ホウサク</t>
    </rPh>
    <rPh sb="87" eb="89">
      <t>シュウチ</t>
    </rPh>
    <rPh sb="90" eb="91">
      <t>オコナ</t>
    </rPh>
    <rPh sb="93" eb="95">
      <t>ジギョウ</t>
    </rPh>
    <rPh sb="99" eb="101">
      <t>ニンシキ</t>
    </rPh>
    <rPh sb="110" eb="112">
      <t>バイタイ</t>
    </rPh>
    <rPh sb="115" eb="117">
      <t>コウカ</t>
    </rPh>
    <rPh sb="117" eb="118">
      <t>トウ</t>
    </rPh>
    <rPh sb="119" eb="120">
      <t>エ</t>
    </rPh>
    <rPh sb="123" eb="125">
      <t>チケン</t>
    </rPh>
    <rPh sb="130" eb="131">
      <t>ノチ</t>
    </rPh>
    <rPh sb="132" eb="133">
      <t>イ</t>
    </rPh>
    <rPh sb="154" eb="155">
      <t>オモ</t>
    </rPh>
    <phoneticPr fontId="5"/>
  </si>
  <si>
    <t>　メディア広報事後調査結果報告書（令和２年８月31日付け株式会社オリコム作成）（事後調査アンケートにて各広告物を「確かに見た」又は「見たような気がする」と回答した者の割合）</t>
    <phoneticPr fontId="5"/>
  </si>
  <si>
    <t>　メディア広報事後調査結果報告書（令和２年８月31日付け株式会社オリコム作成）（事後調査アンケートにて各広告物を「確かに見た」又は「見たような気がする」と回答した者のうち，消費税転嫁拒否行為が法律で禁止されていることを「よく知っている」又は「知っている」と回答した者の割合）</t>
    <phoneticPr fontId="5"/>
  </si>
  <si>
    <t>　新聞広告やインターネット広告のほかに雑誌広告を用いた集中的な広報事業を実施し，有効な消費税の転嫁拒否等の行為の防止を図る周知を行った。</t>
    <phoneticPr fontId="5"/>
  </si>
  <si>
    <t>-</t>
    <phoneticPr fontId="5"/>
  </si>
  <si>
    <t>終了予定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</si>
</sst>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3" xfId="0" quotePrefix="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22566</xdr:colOff>
      <xdr:row>749</xdr:row>
      <xdr:rowOff>177800</xdr:rowOff>
    </xdr:from>
    <xdr:to>
      <xdr:col>36</xdr:col>
      <xdr:colOff>83688</xdr:colOff>
      <xdr:row>751</xdr:row>
      <xdr:rowOff>96943</xdr:rowOff>
    </xdr:to>
    <xdr:sp macro="" textlink="">
      <xdr:nvSpPr>
        <xdr:cNvPr id="2" name="テキスト ボックス 1">
          <a:extLst>
            <a:ext uri="{FF2B5EF4-FFF2-40B4-BE49-F238E27FC236}">
              <a16:creationId xmlns:a16="http://schemas.microsoft.com/office/drawing/2014/main" id="{00000000-0008-0000-0000-000003000000}"/>
            </a:ext>
          </a:extLst>
        </xdr:cNvPr>
        <xdr:cNvSpPr txBox="1"/>
      </xdr:nvSpPr>
      <xdr:spPr>
        <a:xfrm>
          <a:off x="5102566" y="54635400"/>
          <a:ext cx="2296322" cy="630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公正取引委員会</a:t>
          </a:r>
          <a:endParaRPr kumimoji="1" lang="en-US" altLang="ja-JP" sz="1100"/>
        </a:p>
        <a:p>
          <a:pPr algn="ctr"/>
          <a:r>
            <a:rPr kumimoji="1" lang="en-US" altLang="ja-JP" sz="1100"/>
            <a:t>35.2</a:t>
          </a:r>
          <a:r>
            <a:rPr kumimoji="1" lang="ja-JP" altLang="en-US" sz="1100"/>
            <a:t>百万円</a:t>
          </a:r>
        </a:p>
      </xdr:txBody>
    </xdr:sp>
    <xdr:clientData/>
  </xdr:twoCellAnchor>
  <xdr:twoCellAnchor>
    <xdr:from>
      <xdr:col>25</xdr:col>
      <xdr:colOff>46749</xdr:colOff>
      <xdr:row>751</xdr:row>
      <xdr:rowOff>290472</xdr:rowOff>
    </xdr:from>
    <xdr:to>
      <xdr:col>36</xdr:col>
      <xdr:colOff>46349</xdr:colOff>
      <xdr:row>754</xdr:row>
      <xdr:rowOff>180975</xdr:rowOff>
    </xdr:to>
    <xdr:sp macro="" textlink="">
      <xdr:nvSpPr>
        <xdr:cNvPr id="3" name="大かっこ 2">
          <a:extLst>
            <a:ext uri="{FF2B5EF4-FFF2-40B4-BE49-F238E27FC236}">
              <a16:creationId xmlns:a16="http://schemas.microsoft.com/office/drawing/2014/main" id="{00000000-0008-0000-0000-000004000000}"/>
            </a:ext>
          </a:extLst>
        </xdr:cNvPr>
        <xdr:cNvSpPr/>
      </xdr:nvSpPr>
      <xdr:spPr>
        <a:xfrm>
          <a:off x="5047374" y="62202972"/>
          <a:ext cx="2199875" cy="9477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新聞広告・インターネット広告等，パンフレットの印刷・発送等，説明会・相談会等の実施</a:t>
          </a:r>
        </a:p>
      </xdr:txBody>
    </xdr:sp>
    <xdr:clientData/>
  </xdr:twoCellAnchor>
  <xdr:twoCellAnchor>
    <xdr:from>
      <xdr:col>30</xdr:col>
      <xdr:colOff>36511</xdr:colOff>
      <xdr:row>754</xdr:row>
      <xdr:rowOff>153402</xdr:rowOff>
    </xdr:from>
    <xdr:to>
      <xdr:col>30</xdr:col>
      <xdr:colOff>36511</xdr:colOff>
      <xdr:row>758</xdr:row>
      <xdr:rowOff>273197</xdr:rowOff>
    </xdr:to>
    <xdr:cxnSp macro="">
      <xdr:nvCxnSpPr>
        <xdr:cNvPr id="4" name="直線コネクタ 3">
          <a:extLst>
            <a:ext uri="{FF2B5EF4-FFF2-40B4-BE49-F238E27FC236}">
              <a16:creationId xmlns:a16="http://schemas.microsoft.com/office/drawing/2014/main" id="{00000000-0008-0000-0000-000005000000}"/>
            </a:ext>
          </a:extLst>
        </xdr:cNvPr>
        <xdr:cNvCxnSpPr/>
      </xdr:nvCxnSpPr>
      <xdr:spPr>
        <a:xfrm>
          <a:off x="6132511" y="56389002"/>
          <a:ext cx="0" cy="154219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118273</xdr:colOff>
      <xdr:row>755</xdr:row>
      <xdr:rowOff>159106</xdr:rowOff>
    </xdr:from>
    <xdr:to>
      <xdr:col>46</xdr:col>
      <xdr:colOff>27718</xdr:colOff>
      <xdr:row>757</xdr:row>
      <xdr:rowOff>76434</xdr:rowOff>
    </xdr:to>
    <xdr:sp macro="" textlink="">
      <xdr:nvSpPr>
        <xdr:cNvPr id="5" name="テキスト ボックス 4">
          <a:extLst>
            <a:ext uri="{FF2B5EF4-FFF2-40B4-BE49-F238E27FC236}">
              <a16:creationId xmlns:a16="http://schemas.microsoft.com/office/drawing/2014/main" id="{00000000-0008-0000-0000-000006000000}"/>
            </a:ext>
          </a:extLst>
        </xdr:cNvPr>
        <xdr:cNvSpPr txBox="1"/>
      </xdr:nvSpPr>
      <xdr:spPr>
        <a:xfrm>
          <a:off x="7433473" y="56750306"/>
          <a:ext cx="1941445" cy="6285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公正取引委員会職員</a:t>
          </a:r>
          <a:endParaRPr kumimoji="1" lang="en-US" altLang="ja-JP" sz="1100"/>
        </a:p>
        <a:p>
          <a:pPr algn="ctr"/>
          <a:r>
            <a:rPr kumimoji="1" lang="en-US" altLang="ja-JP" sz="1100"/>
            <a:t>0.2</a:t>
          </a:r>
          <a:r>
            <a:rPr kumimoji="1" lang="ja-JP" altLang="en-US" sz="1100"/>
            <a:t>百万円</a:t>
          </a:r>
        </a:p>
      </xdr:txBody>
    </xdr:sp>
    <xdr:clientData/>
  </xdr:twoCellAnchor>
  <xdr:twoCellAnchor>
    <xdr:from>
      <xdr:col>35</xdr:col>
      <xdr:colOff>59440</xdr:colOff>
      <xdr:row>757</xdr:row>
      <xdr:rowOff>159530</xdr:rowOff>
    </xdr:from>
    <xdr:to>
      <xdr:col>47</xdr:col>
      <xdr:colOff>96636</xdr:colOff>
      <xdr:row>758</xdr:row>
      <xdr:rowOff>129080</xdr:rowOff>
    </xdr:to>
    <xdr:sp macro="" textlink="">
      <xdr:nvSpPr>
        <xdr:cNvPr id="6" name="大かっこ 5">
          <a:extLst>
            <a:ext uri="{FF2B5EF4-FFF2-40B4-BE49-F238E27FC236}">
              <a16:creationId xmlns:a16="http://schemas.microsoft.com/office/drawing/2014/main" id="{00000000-0008-0000-0000-000007000000}"/>
            </a:ext>
          </a:extLst>
        </xdr:cNvPr>
        <xdr:cNvSpPr/>
      </xdr:nvSpPr>
      <xdr:spPr>
        <a:xfrm>
          <a:off x="7171440" y="57461930"/>
          <a:ext cx="2475596" cy="3251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説明会・相談会等に係る出張旅費</a:t>
          </a:r>
        </a:p>
      </xdr:txBody>
    </xdr:sp>
    <xdr:clientData/>
  </xdr:twoCellAnchor>
  <xdr:twoCellAnchor>
    <xdr:from>
      <xdr:col>13</xdr:col>
      <xdr:colOff>163331</xdr:colOff>
      <xdr:row>758</xdr:row>
      <xdr:rowOff>277261</xdr:rowOff>
    </xdr:from>
    <xdr:to>
      <xdr:col>45</xdr:col>
      <xdr:colOff>58890</xdr:colOff>
      <xdr:row>758</xdr:row>
      <xdr:rowOff>281480</xdr:rowOff>
    </xdr:to>
    <xdr:cxnSp macro="">
      <xdr:nvCxnSpPr>
        <xdr:cNvPr id="7" name="直線コネクタ 6">
          <a:extLst>
            <a:ext uri="{FF2B5EF4-FFF2-40B4-BE49-F238E27FC236}">
              <a16:creationId xmlns:a16="http://schemas.microsoft.com/office/drawing/2014/main" id="{00000000-0008-0000-0000-000008000000}"/>
            </a:ext>
          </a:extLst>
        </xdr:cNvPr>
        <xdr:cNvCxnSpPr/>
      </xdr:nvCxnSpPr>
      <xdr:spPr>
        <a:xfrm flipV="1">
          <a:off x="2804931" y="57935261"/>
          <a:ext cx="6397959" cy="421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157385</xdr:colOff>
      <xdr:row>758</xdr:row>
      <xdr:rowOff>293734</xdr:rowOff>
    </xdr:from>
    <xdr:to>
      <xdr:col>13</xdr:col>
      <xdr:colOff>158044</xdr:colOff>
      <xdr:row>760</xdr:row>
      <xdr:rowOff>78950</xdr:rowOff>
    </xdr:to>
    <xdr:cxnSp macro="">
      <xdr:nvCxnSpPr>
        <xdr:cNvPr id="8" name="直線矢印コネクタ 7">
          <a:extLst>
            <a:ext uri="{FF2B5EF4-FFF2-40B4-BE49-F238E27FC236}">
              <a16:creationId xmlns:a16="http://schemas.microsoft.com/office/drawing/2014/main" id="{00000000-0008-0000-0000-000009000000}"/>
            </a:ext>
          </a:extLst>
        </xdr:cNvPr>
        <xdr:cNvCxnSpPr/>
      </xdr:nvCxnSpPr>
      <xdr:spPr>
        <a:xfrm>
          <a:off x="2798985" y="57951734"/>
          <a:ext cx="659" cy="49641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57692</xdr:colOff>
      <xdr:row>758</xdr:row>
      <xdr:rowOff>282203</xdr:rowOff>
    </xdr:from>
    <xdr:to>
      <xdr:col>45</xdr:col>
      <xdr:colOff>58351</xdr:colOff>
      <xdr:row>760</xdr:row>
      <xdr:rowOff>67419</xdr:rowOff>
    </xdr:to>
    <xdr:cxnSp macro="">
      <xdr:nvCxnSpPr>
        <xdr:cNvPr id="9" name="直線矢印コネクタ 8">
          <a:extLst>
            <a:ext uri="{FF2B5EF4-FFF2-40B4-BE49-F238E27FC236}">
              <a16:creationId xmlns:a16="http://schemas.microsoft.com/office/drawing/2014/main" id="{00000000-0008-0000-0000-00000B000000}"/>
            </a:ext>
          </a:extLst>
        </xdr:cNvPr>
        <xdr:cNvCxnSpPr/>
      </xdr:nvCxnSpPr>
      <xdr:spPr>
        <a:xfrm>
          <a:off x="9201692" y="57940203"/>
          <a:ext cx="659" cy="49641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192310</xdr:colOff>
      <xdr:row>758</xdr:row>
      <xdr:rowOff>284805</xdr:rowOff>
    </xdr:from>
    <xdr:to>
      <xdr:col>28</xdr:col>
      <xdr:colOff>192969</xdr:colOff>
      <xdr:row>760</xdr:row>
      <xdr:rowOff>70021</xdr:rowOff>
    </xdr:to>
    <xdr:cxnSp macro="">
      <xdr:nvCxnSpPr>
        <xdr:cNvPr id="10" name="直線矢印コネクタ 9">
          <a:extLst>
            <a:ext uri="{FF2B5EF4-FFF2-40B4-BE49-F238E27FC236}">
              <a16:creationId xmlns:a16="http://schemas.microsoft.com/office/drawing/2014/main" id="{00000000-0008-0000-0000-00000C000000}"/>
            </a:ext>
          </a:extLst>
        </xdr:cNvPr>
        <xdr:cNvCxnSpPr/>
      </xdr:nvCxnSpPr>
      <xdr:spPr>
        <a:xfrm>
          <a:off x="5881910" y="57942805"/>
          <a:ext cx="659" cy="49641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177800</xdr:colOff>
      <xdr:row>760</xdr:row>
      <xdr:rowOff>182656</xdr:rowOff>
    </xdr:from>
    <xdr:to>
      <xdr:col>19</xdr:col>
      <xdr:colOff>91447</xdr:colOff>
      <xdr:row>761</xdr:row>
      <xdr:rowOff>112831</xdr:rowOff>
    </xdr:to>
    <xdr:sp macro="" textlink="">
      <xdr:nvSpPr>
        <xdr:cNvPr id="11" name="テキスト ボックス 10">
          <a:extLst>
            <a:ext uri="{FF2B5EF4-FFF2-40B4-BE49-F238E27FC236}">
              <a16:creationId xmlns:a16="http://schemas.microsoft.com/office/drawing/2014/main" id="{00000000-0008-0000-0000-00000E000000}"/>
            </a:ext>
          </a:extLst>
        </xdr:cNvPr>
        <xdr:cNvSpPr txBox="1"/>
      </xdr:nvSpPr>
      <xdr:spPr>
        <a:xfrm>
          <a:off x="2006600" y="58551856"/>
          <a:ext cx="1945647" cy="2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10</xdr:col>
      <xdr:colOff>87834</xdr:colOff>
      <xdr:row>761</xdr:row>
      <xdr:rowOff>140927</xdr:rowOff>
    </xdr:from>
    <xdr:to>
      <xdr:col>16</xdr:col>
      <xdr:colOff>136668</xdr:colOff>
      <xdr:row>763</xdr:row>
      <xdr:rowOff>58255</xdr:rowOff>
    </xdr:to>
    <xdr:sp macro="" textlink="">
      <xdr:nvSpPr>
        <xdr:cNvPr id="12" name="テキスト ボックス 11">
          <a:extLst>
            <a:ext uri="{FF2B5EF4-FFF2-40B4-BE49-F238E27FC236}">
              <a16:creationId xmlns:a16="http://schemas.microsoft.com/office/drawing/2014/main" id="{00000000-0008-0000-0000-00000F000000}"/>
            </a:ext>
          </a:extLst>
        </xdr:cNvPr>
        <xdr:cNvSpPr txBox="1"/>
      </xdr:nvSpPr>
      <xdr:spPr>
        <a:xfrm>
          <a:off x="2119834" y="58865727"/>
          <a:ext cx="1268034" cy="6285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　㈱オリコム</a:t>
          </a:r>
          <a:endParaRPr kumimoji="1" lang="en-US" altLang="ja-JP" sz="1100"/>
        </a:p>
        <a:p>
          <a:r>
            <a:rPr kumimoji="1" lang="ja-JP" altLang="en-US" sz="1100"/>
            <a:t>　　</a:t>
          </a:r>
          <a:r>
            <a:rPr kumimoji="1" lang="en-US" altLang="ja-JP" sz="1100"/>
            <a:t>27</a:t>
          </a:r>
          <a:r>
            <a:rPr kumimoji="1" lang="ja-JP" altLang="en-US" sz="1100"/>
            <a:t>百万円</a:t>
          </a:r>
          <a:endParaRPr kumimoji="1" lang="en-US" altLang="ja-JP" sz="1100"/>
        </a:p>
        <a:p>
          <a:endParaRPr kumimoji="1" lang="ja-JP" altLang="en-US" sz="1100"/>
        </a:p>
      </xdr:txBody>
    </xdr:sp>
    <xdr:clientData/>
  </xdr:twoCellAnchor>
  <xdr:twoCellAnchor>
    <xdr:from>
      <xdr:col>25</xdr:col>
      <xdr:colOff>47575</xdr:colOff>
      <xdr:row>761</xdr:row>
      <xdr:rowOff>141246</xdr:rowOff>
    </xdr:from>
    <xdr:to>
      <xdr:col>33</xdr:col>
      <xdr:colOff>8449</xdr:colOff>
      <xdr:row>763</xdr:row>
      <xdr:rowOff>58574</xdr:rowOff>
    </xdr:to>
    <xdr:sp macro="" textlink="">
      <xdr:nvSpPr>
        <xdr:cNvPr id="13" name="テキスト ボックス 12">
          <a:extLst>
            <a:ext uri="{FF2B5EF4-FFF2-40B4-BE49-F238E27FC236}">
              <a16:creationId xmlns:a16="http://schemas.microsoft.com/office/drawing/2014/main" id="{00000000-0008-0000-0000-000010000000}"/>
            </a:ext>
          </a:extLst>
        </xdr:cNvPr>
        <xdr:cNvSpPr txBox="1"/>
      </xdr:nvSpPr>
      <xdr:spPr>
        <a:xfrm>
          <a:off x="5127575" y="58866046"/>
          <a:ext cx="1586474" cy="6285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en-US" sz="1100"/>
            <a:t>　</a:t>
          </a:r>
          <a:r>
            <a:rPr kumimoji="1" lang="ja-JP" altLang="ja-JP" sz="1100">
              <a:solidFill>
                <a:schemeClr val="dk1"/>
              </a:solidFill>
              <a:effectLst/>
              <a:latin typeface="+mn-lt"/>
              <a:ea typeface="+mn-ea"/>
              <a:cs typeface="+mn-cs"/>
            </a:rPr>
            <a:t>㈱アイネット</a:t>
          </a:r>
          <a:endParaRPr lang="ja-JP" altLang="ja-JP">
            <a:effectLst/>
          </a:endParaRPr>
        </a:p>
        <a:p>
          <a:r>
            <a:rPr kumimoji="1" lang="ja-JP" altLang="en-US" sz="1100"/>
            <a:t>　  </a:t>
          </a:r>
          <a:r>
            <a:rPr kumimoji="1" lang="en-US" altLang="ja-JP" sz="1100"/>
            <a:t>7.6</a:t>
          </a:r>
          <a:r>
            <a:rPr kumimoji="1" lang="ja-JP" altLang="en-US" sz="1100"/>
            <a:t>百万円</a:t>
          </a:r>
        </a:p>
      </xdr:txBody>
    </xdr:sp>
    <xdr:clientData/>
  </xdr:twoCellAnchor>
  <xdr:twoCellAnchor>
    <xdr:from>
      <xdr:col>40</xdr:col>
      <xdr:colOff>193120</xdr:colOff>
      <xdr:row>761</xdr:row>
      <xdr:rowOff>145197</xdr:rowOff>
    </xdr:from>
    <xdr:to>
      <xdr:col>49</xdr:col>
      <xdr:colOff>66423</xdr:colOff>
      <xdr:row>763</xdr:row>
      <xdr:rowOff>62525</xdr:rowOff>
    </xdr:to>
    <xdr:sp macro="" textlink="">
      <xdr:nvSpPr>
        <xdr:cNvPr id="14" name="テキスト ボックス 13">
          <a:extLst>
            <a:ext uri="{FF2B5EF4-FFF2-40B4-BE49-F238E27FC236}">
              <a16:creationId xmlns:a16="http://schemas.microsoft.com/office/drawing/2014/main" id="{00000000-0008-0000-0000-000011000000}"/>
            </a:ext>
          </a:extLst>
        </xdr:cNvPr>
        <xdr:cNvSpPr txBox="1"/>
      </xdr:nvSpPr>
      <xdr:spPr>
        <a:xfrm>
          <a:off x="8321120" y="58869997"/>
          <a:ext cx="1702103" cy="6285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　民間事業者（</a:t>
          </a:r>
          <a:r>
            <a:rPr kumimoji="1" lang="en-US" altLang="ja-JP" sz="1100"/>
            <a:t>12</a:t>
          </a:r>
          <a:r>
            <a:rPr kumimoji="1" lang="ja-JP" altLang="en-US" sz="1100"/>
            <a:t>者）</a:t>
          </a:r>
          <a:endParaRPr kumimoji="1" lang="en-US" altLang="ja-JP" sz="1100"/>
        </a:p>
        <a:p>
          <a:r>
            <a:rPr kumimoji="1" lang="ja-JP" altLang="en-US" sz="1100"/>
            <a:t>　　</a:t>
          </a:r>
          <a:r>
            <a:rPr kumimoji="1" lang="en-US" altLang="ja-JP" sz="1100"/>
            <a:t>0.4</a:t>
          </a:r>
          <a:r>
            <a:rPr kumimoji="1" lang="ja-JP" altLang="en-US" sz="1100"/>
            <a:t>百万円</a:t>
          </a:r>
        </a:p>
      </xdr:txBody>
    </xdr:sp>
    <xdr:clientData/>
  </xdr:twoCellAnchor>
  <xdr:twoCellAnchor>
    <xdr:from>
      <xdr:col>24</xdr:col>
      <xdr:colOff>19167</xdr:colOff>
      <xdr:row>760</xdr:row>
      <xdr:rowOff>159623</xdr:rowOff>
    </xdr:from>
    <xdr:to>
      <xdr:col>35</xdr:col>
      <xdr:colOff>143175</xdr:colOff>
      <xdr:row>761</xdr:row>
      <xdr:rowOff>117011</xdr:rowOff>
    </xdr:to>
    <xdr:sp macro="" textlink="">
      <xdr:nvSpPr>
        <xdr:cNvPr id="15" name="テキスト ボックス 14">
          <a:extLst>
            <a:ext uri="{FF2B5EF4-FFF2-40B4-BE49-F238E27FC236}">
              <a16:creationId xmlns:a16="http://schemas.microsoft.com/office/drawing/2014/main" id="{00000000-0008-0000-0000-000012000000}"/>
            </a:ext>
          </a:extLst>
        </xdr:cNvPr>
        <xdr:cNvSpPr txBox="1"/>
      </xdr:nvSpPr>
      <xdr:spPr>
        <a:xfrm>
          <a:off x="4895967" y="58528823"/>
          <a:ext cx="2359208" cy="3129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twoCellAnchor>
    <xdr:from>
      <xdr:col>41</xdr:col>
      <xdr:colOff>199729</xdr:colOff>
      <xdr:row>760</xdr:row>
      <xdr:rowOff>179817</xdr:rowOff>
    </xdr:from>
    <xdr:to>
      <xdr:col>49</xdr:col>
      <xdr:colOff>57036</xdr:colOff>
      <xdr:row>761</xdr:row>
      <xdr:rowOff>70076</xdr:rowOff>
    </xdr:to>
    <xdr:sp macro="" textlink="">
      <xdr:nvSpPr>
        <xdr:cNvPr id="16" name="テキスト ボックス 15">
          <a:extLst>
            <a:ext uri="{FF2B5EF4-FFF2-40B4-BE49-F238E27FC236}">
              <a16:creationId xmlns:a16="http://schemas.microsoft.com/office/drawing/2014/main" id="{00000000-0008-0000-0000-000013000000}"/>
            </a:ext>
          </a:extLst>
        </xdr:cNvPr>
        <xdr:cNvSpPr txBox="1"/>
      </xdr:nvSpPr>
      <xdr:spPr>
        <a:xfrm>
          <a:off x="8530929" y="58549017"/>
          <a:ext cx="1482907" cy="2458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10</xdr:col>
      <xdr:colOff>1858</xdr:colOff>
      <xdr:row>763</xdr:row>
      <xdr:rowOff>156217</xdr:rowOff>
    </xdr:from>
    <xdr:to>
      <xdr:col>17</xdr:col>
      <xdr:colOff>51753</xdr:colOff>
      <xdr:row>764</xdr:row>
      <xdr:rowOff>622881</xdr:rowOff>
    </xdr:to>
    <xdr:sp macro="" textlink="">
      <xdr:nvSpPr>
        <xdr:cNvPr id="17" name="大かっこ 16">
          <a:extLst>
            <a:ext uri="{FF2B5EF4-FFF2-40B4-BE49-F238E27FC236}">
              <a16:creationId xmlns:a16="http://schemas.microsoft.com/office/drawing/2014/main" id="{00000000-0008-0000-0000-000014000000}"/>
            </a:ext>
          </a:extLst>
        </xdr:cNvPr>
        <xdr:cNvSpPr/>
      </xdr:nvSpPr>
      <xdr:spPr>
        <a:xfrm>
          <a:off x="2033858" y="59592217"/>
          <a:ext cx="1472295" cy="82226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新聞広告・インターネット広告等</a:t>
          </a:r>
        </a:p>
      </xdr:txBody>
    </xdr:sp>
    <xdr:clientData/>
  </xdr:twoCellAnchor>
  <xdr:twoCellAnchor>
    <xdr:from>
      <xdr:col>25</xdr:col>
      <xdr:colOff>109807</xdr:colOff>
      <xdr:row>763</xdr:row>
      <xdr:rowOff>150378</xdr:rowOff>
    </xdr:from>
    <xdr:to>
      <xdr:col>32</xdr:col>
      <xdr:colOff>116158</xdr:colOff>
      <xdr:row>764</xdr:row>
      <xdr:rowOff>580364</xdr:rowOff>
    </xdr:to>
    <xdr:sp macro="" textlink="">
      <xdr:nvSpPr>
        <xdr:cNvPr id="18" name="大かっこ 17">
          <a:extLst>
            <a:ext uri="{FF2B5EF4-FFF2-40B4-BE49-F238E27FC236}">
              <a16:creationId xmlns:a16="http://schemas.microsoft.com/office/drawing/2014/main" id="{00000000-0008-0000-0000-000015000000}"/>
            </a:ext>
          </a:extLst>
        </xdr:cNvPr>
        <xdr:cNvSpPr/>
      </xdr:nvSpPr>
      <xdr:spPr>
        <a:xfrm>
          <a:off x="5189807" y="59586378"/>
          <a:ext cx="1428751" cy="7855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パンフレットの印刷・発送等</a:t>
          </a:r>
        </a:p>
      </xdr:txBody>
    </xdr:sp>
    <xdr:clientData/>
  </xdr:twoCellAnchor>
  <xdr:twoCellAnchor>
    <xdr:from>
      <xdr:col>41</xdr:col>
      <xdr:colOff>165100</xdr:colOff>
      <xdr:row>763</xdr:row>
      <xdr:rowOff>126833</xdr:rowOff>
    </xdr:from>
    <xdr:to>
      <xdr:col>49</xdr:col>
      <xdr:colOff>52619</xdr:colOff>
      <xdr:row>764</xdr:row>
      <xdr:rowOff>559933</xdr:rowOff>
    </xdr:to>
    <xdr:sp macro="" textlink="">
      <xdr:nvSpPr>
        <xdr:cNvPr id="19" name="大かっこ 18">
          <a:extLst>
            <a:ext uri="{FF2B5EF4-FFF2-40B4-BE49-F238E27FC236}">
              <a16:creationId xmlns:a16="http://schemas.microsoft.com/office/drawing/2014/main" id="{00000000-0008-0000-0000-000016000000}"/>
            </a:ext>
          </a:extLst>
        </xdr:cNvPr>
        <xdr:cNvSpPr/>
      </xdr:nvSpPr>
      <xdr:spPr>
        <a:xfrm>
          <a:off x="8496300" y="59562833"/>
          <a:ext cx="1513119" cy="7887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説明会・相談会等の会場借上げ等</a:t>
          </a:r>
        </a:p>
      </xdr:txBody>
    </xdr:sp>
    <xdr:clientData/>
  </xdr:twoCellAnchor>
  <xdr:twoCellAnchor>
    <xdr:from>
      <xdr:col>30</xdr:col>
      <xdr:colOff>36511</xdr:colOff>
      <xdr:row>756</xdr:row>
      <xdr:rowOff>220355</xdr:rowOff>
    </xdr:from>
    <xdr:to>
      <xdr:col>36</xdr:col>
      <xdr:colOff>77823</xdr:colOff>
      <xdr:row>756</xdr:row>
      <xdr:rowOff>220355</xdr:rowOff>
    </xdr:to>
    <xdr:cxnSp macro="">
      <xdr:nvCxnSpPr>
        <xdr:cNvPr id="20" name="直線矢印コネクタ 19">
          <a:extLst>
            <a:ext uri="{FF2B5EF4-FFF2-40B4-BE49-F238E27FC236}">
              <a16:creationId xmlns:a16="http://schemas.microsoft.com/office/drawing/2014/main" id="{00000000-0008-0000-0000-000017000000}"/>
            </a:ext>
          </a:extLst>
        </xdr:cNvPr>
        <xdr:cNvCxnSpPr/>
      </xdr:nvCxnSpPr>
      <xdr:spPr>
        <a:xfrm>
          <a:off x="6132511" y="57167155"/>
          <a:ext cx="12605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403</v>
      </c>
      <c r="AJ2" s="941" t="s">
        <v>790</v>
      </c>
      <c r="AK2" s="941"/>
      <c r="AL2" s="941"/>
      <c r="AM2" s="941"/>
      <c r="AN2" s="98" t="s">
        <v>403</v>
      </c>
      <c r="AO2" s="941">
        <v>20</v>
      </c>
      <c r="AP2" s="941"/>
      <c r="AQ2" s="941"/>
      <c r="AR2" s="99" t="s">
        <v>706</v>
      </c>
      <c r="AS2" s="947">
        <v>6</v>
      </c>
      <c r="AT2" s="947"/>
      <c r="AU2" s="947"/>
      <c r="AV2" s="98" t="str">
        <f>IF(AW2="","","-")</f>
        <v/>
      </c>
      <c r="AW2" s="907"/>
      <c r="AX2" s="907"/>
    </row>
    <row r="3" spans="1:50" ht="21" customHeight="1" thickBot="1" x14ac:dyDescent="0.2">
      <c r="A3" s="863" t="s">
        <v>699</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707</v>
      </c>
      <c r="AK3" s="865"/>
      <c r="AL3" s="865"/>
      <c r="AM3" s="865"/>
      <c r="AN3" s="865"/>
      <c r="AO3" s="865"/>
      <c r="AP3" s="865"/>
      <c r="AQ3" s="865"/>
      <c r="AR3" s="865"/>
      <c r="AS3" s="865"/>
      <c r="AT3" s="865"/>
      <c r="AU3" s="865"/>
      <c r="AV3" s="865"/>
      <c r="AW3" s="865"/>
      <c r="AX3" s="24" t="s">
        <v>65</v>
      </c>
    </row>
    <row r="4" spans="1:50" ht="24.75" customHeight="1" x14ac:dyDescent="0.15">
      <c r="A4" s="702" t="s">
        <v>25</v>
      </c>
      <c r="B4" s="703"/>
      <c r="C4" s="703"/>
      <c r="D4" s="703"/>
      <c r="E4" s="703"/>
      <c r="F4" s="703"/>
      <c r="G4" s="680" t="s">
        <v>708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5" t="s">
        <v>710</v>
      </c>
      <c r="H5" s="836"/>
      <c r="I5" s="836"/>
      <c r="J5" s="836"/>
      <c r="K5" s="836"/>
      <c r="L5" s="836"/>
      <c r="M5" s="837" t="s">
        <v>66</v>
      </c>
      <c r="N5" s="838"/>
      <c r="O5" s="838"/>
      <c r="P5" s="838"/>
      <c r="Q5" s="838"/>
      <c r="R5" s="839"/>
      <c r="S5" s="840" t="s">
        <v>711</v>
      </c>
      <c r="T5" s="836"/>
      <c r="U5" s="836"/>
      <c r="V5" s="836"/>
      <c r="W5" s="836"/>
      <c r="X5" s="841"/>
      <c r="Y5" s="696" t="s">
        <v>3</v>
      </c>
      <c r="Z5" s="542"/>
      <c r="AA5" s="542"/>
      <c r="AB5" s="542"/>
      <c r="AC5" s="542"/>
      <c r="AD5" s="543"/>
      <c r="AE5" s="697" t="s">
        <v>712</v>
      </c>
      <c r="AF5" s="697"/>
      <c r="AG5" s="697"/>
      <c r="AH5" s="697"/>
      <c r="AI5" s="697"/>
      <c r="AJ5" s="697"/>
      <c r="AK5" s="697"/>
      <c r="AL5" s="697"/>
      <c r="AM5" s="697"/>
      <c r="AN5" s="697"/>
      <c r="AO5" s="697"/>
      <c r="AP5" s="698"/>
      <c r="AQ5" s="699" t="s">
        <v>803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96" customHeight="1" x14ac:dyDescent="0.15">
      <c r="A7" s="494" t="s">
        <v>22</v>
      </c>
      <c r="B7" s="495"/>
      <c r="C7" s="495"/>
      <c r="D7" s="495"/>
      <c r="E7" s="495"/>
      <c r="F7" s="496"/>
      <c r="G7" s="497" t="s">
        <v>713</v>
      </c>
      <c r="H7" s="498"/>
      <c r="I7" s="498"/>
      <c r="J7" s="498"/>
      <c r="K7" s="498"/>
      <c r="L7" s="498"/>
      <c r="M7" s="498"/>
      <c r="N7" s="498"/>
      <c r="O7" s="498"/>
      <c r="P7" s="498"/>
      <c r="Q7" s="498"/>
      <c r="R7" s="498"/>
      <c r="S7" s="498"/>
      <c r="T7" s="498"/>
      <c r="U7" s="498"/>
      <c r="V7" s="498"/>
      <c r="W7" s="498"/>
      <c r="X7" s="499"/>
      <c r="Y7" s="919" t="s">
        <v>386</v>
      </c>
      <c r="Z7" s="439"/>
      <c r="AA7" s="439"/>
      <c r="AB7" s="439"/>
      <c r="AC7" s="439"/>
      <c r="AD7" s="920"/>
      <c r="AE7" s="908" t="s">
        <v>805</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256</v>
      </c>
      <c r="B8" s="495"/>
      <c r="C8" s="495"/>
      <c r="D8" s="495"/>
      <c r="E8" s="495"/>
      <c r="F8" s="496"/>
      <c r="G8" s="942" t="str">
        <f>入力規則等!A27</f>
        <v>-</v>
      </c>
      <c r="H8" s="718"/>
      <c r="I8" s="718"/>
      <c r="J8" s="718"/>
      <c r="K8" s="718"/>
      <c r="L8" s="718"/>
      <c r="M8" s="718"/>
      <c r="N8" s="718"/>
      <c r="O8" s="718"/>
      <c r="P8" s="718"/>
      <c r="Q8" s="718"/>
      <c r="R8" s="718"/>
      <c r="S8" s="718"/>
      <c r="T8" s="718"/>
      <c r="U8" s="718"/>
      <c r="V8" s="718"/>
      <c r="W8" s="718"/>
      <c r="X8" s="943"/>
      <c r="Y8" s="842" t="s">
        <v>257</v>
      </c>
      <c r="Z8" s="843"/>
      <c r="AA8" s="843"/>
      <c r="AB8" s="843"/>
      <c r="AC8" s="843"/>
      <c r="AD8" s="844"/>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5" t="s">
        <v>23</v>
      </c>
      <c r="B9" s="846"/>
      <c r="C9" s="846"/>
      <c r="D9" s="846"/>
      <c r="E9" s="846"/>
      <c r="F9" s="846"/>
      <c r="G9" s="847" t="s">
        <v>750</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8" t="s">
        <v>30</v>
      </c>
      <c r="B10" s="659"/>
      <c r="C10" s="659"/>
      <c r="D10" s="659"/>
      <c r="E10" s="659"/>
      <c r="F10" s="659"/>
      <c r="G10" s="752" t="s">
        <v>751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0" t="s">
        <v>24</v>
      </c>
      <c r="B12" s="961"/>
      <c r="C12" s="961"/>
      <c r="D12" s="961"/>
      <c r="E12" s="961"/>
      <c r="F12" s="962"/>
      <c r="G12" s="758"/>
      <c r="H12" s="759"/>
      <c r="I12" s="759"/>
      <c r="J12" s="759"/>
      <c r="K12" s="759"/>
      <c r="L12" s="759"/>
      <c r="M12" s="759"/>
      <c r="N12" s="759"/>
      <c r="O12" s="759"/>
      <c r="P12" s="446" t="s">
        <v>387</v>
      </c>
      <c r="Q12" s="441"/>
      <c r="R12" s="441"/>
      <c r="S12" s="441"/>
      <c r="T12" s="441"/>
      <c r="U12" s="441"/>
      <c r="V12" s="442"/>
      <c r="W12" s="446" t="s">
        <v>409</v>
      </c>
      <c r="X12" s="441"/>
      <c r="Y12" s="441"/>
      <c r="Z12" s="441"/>
      <c r="AA12" s="441"/>
      <c r="AB12" s="441"/>
      <c r="AC12" s="442"/>
      <c r="AD12" s="446" t="s">
        <v>696</v>
      </c>
      <c r="AE12" s="441"/>
      <c r="AF12" s="441"/>
      <c r="AG12" s="441"/>
      <c r="AH12" s="441"/>
      <c r="AI12" s="441"/>
      <c r="AJ12" s="442"/>
      <c r="AK12" s="446" t="s">
        <v>700</v>
      </c>
      <c r="AL12" s="441"/>
      <c r="AM12" s="441"/>
      <c r="AN12" s="441"/>
      <c r="AO12" s="441"/>
      <c r="AP12" s="441"/>
      <c r="AQ12" s="442"/>
      <c r="AR12" s="446" t="s">
        <v>701</v>
      </c>
      <c r="AS12" s="441"/>
      <c r="AT12" s="441"/>
      <c r="AU12" s="441"/>
      <c r="AV12" s="441"/>
      <c r="AW12" s="441"/>
      <c r="AX12" s="720"/>
    </row>
    <row r="13" spans="1:50" ht="21" customHeight="1" x14ac:dyDescent="0.15">
      <c r="A13" s="611"/>
      <c r="B13" s="612"/>
      <c r="C13" s="612"/>
      <c r="D13" s="612"/>
      <c r="E13" s="612"/>
      <c r="F13" s="613"/>
      <c r="G13" s="721" t="s">
        <v>6</v>
      </c>
      <c r="H13" s="722"/>
      <c r="I13" s="762" t="s">
        <v>7</v>
      </c>
      <c r="J13" s="763"/>
      <c r="K13" s="763"/>
      <c r="L13" s="763"/>
      <c r="M13" s="763"/>
      <c r="N13" s="763"/>
      <c r="O13" s="764"/>
      <c r="P13" s="655">
        <v>49.1</v>
      </c>
      <c r="Q13" s="656"/>
      <c r="R13" s="656"/>
      <c r="S13" s="656"/>
      <c r="T13" s="656"/>
      <c r="U13" s="656"/>
      <c r="V13" s="657"/>
      <c r="W13" s="655">
        <v>60.2</v>
      </c>
      <c r="X13" s="656"/>
      <c r="Y13" s="656"/>
      <c r="Z13" s="656"/>
      <c r="AA13" s="656"/>
      <c r="AB13" s="656"/>
      <c r="AC13" s="657"/>
      <c r="AD13" s="655">
        <v>38.1</v>
      </c>
      <c r="AE13" s="656"/>
      <c r="AF13" s="656"/>
      <c r="AG13" s="656"/>
      <c r="AH13" s="656"/>
      <c r="AI13" s="656"/>
      <c r="AJ13" s="657"/>
      <c r="AK13" s="655">
        <v>0</v>
      </c>
      <c r="AL13" s="656"/>
      <c r="AM13" s="656"/>
      <c r="AN13" s="656"/>
      <c r="AO13" s="656"/>
      <c r="AP13" s="656"/>
      <c r="AQ13" s="657"/>
      <c r="AR13" s="916">
        <v>0</v>
      </c>
      <c r="AS13" s="917"/>
      <c r="AT13" s="917"/>
      <c r="AU13" s="917"/>
      <c r="AV13" s="917"/>
      <c r="AW13" s="917"/>
      <c r="AX13" s="918"/>
    </row>
    <row r="14" spans="1:50" ht="21" customHeight="1" x14ac:dyDescent="0.15">
      <c r="A14" s="611"/>
      <c r="B14" s="612"/>
      <c r="C14" s="612"/>
      <c r="D14" s="612"/>
      <c r="E14" s="612"/>
      <c r="F14" s="613"/>
      <c r="G14" s="723"/>
      <c r="H14" s="724"/>
      <c r="I14" s="709" t="s">
        <v>8</v>
      </c>
      <c r="J14" s="760"/>
      <c r="K14" s="760"/>
      <c r="L14" s="760"/>
      <c r="M14" s="760"/>
      <c r="N14" s="760"/>
      <c r="O14" s="761"/>
      <c r="P14" s="655" t="s">
        <v>714</v>
      </c>
      <c r="Q14" s="656"/>
      <c r="R14" s="656"/>
      <c r="S14" s="656"/>
      <c r="T14" s="656"/>
      <c r="U14" s="656"/>
      <c r="V14" s="657"/>
      <c r="W14" s="655" t="s">
        <v>714</v>
      </c>
      <c r="X14" s="656"/>
      <c r="Y14" s="656"/>
      <c r="Z14" s="656"/>
      <c r="AA14" s="656"/>
      <c r="AB14" s="656"/>
      <c r="AC14" s="657"/>
      <c r="AD14" s="655" t="s">
        <v>714</v>
      </c>
      <c r="AE14" s="656"/>
      <c r="AF14" s="656"/>
      <c r="AG14" s="656"/>
      <c r="AH14" s="656"/>
      <c r="AI14" s="656"/>
      <c r="AJ14" s="657"/>
      <c r="AK14" s="655" t="s">
        <v>752</v>
      </c>
      <c r="AL14" s="656"/>
      <c r="AM14" s="656"/>
      <c r="AN14" s="656"/>
      <c r="AO14" s="656"/>
      <c r="AP14" s="656"/>
      <c r="AQ14" s="657"/>
      <c r="AR14" s="786"/>
      <c r="AS14" s="786"/>
      <c r="AT14" s="786"/>
      <c r="AU14" s="786"/>
      <c r="AV14" s="786"/>
      <c r="AW14" s="786"/>
      <c r="AX14" s="787"/>
    </row>
    <row r="15" spans="1:50" ht="21" customHeight="1" x14ac:dyDescent="0.15">
      <c r="A15" s="611"/>
      <c r="B15" s="612"/>
      <c r="C15" s="612"/>
      <c r="D15" s="612"/>
      <c r="E15" s="612"/>
      <c r="F15" s="613"/>
      <c r="G15" s="723"/>
      <c r="H15" s="724"/>
      <c r="I15" s="709" t="s">
        <v>51</v>
      </c>
      <c r="J15" s="710"/>
      <c r="K15" s="710"/>
      <c r="L15" s="710"/>
      <c r="M15" s="710"/>
      <c r="N15" s="710"/>
      <c r="O15" s="711"/>
      <c r="P15" s="655" t="s">
        <v>714</v>
      </c>
      <c r="Q15" s="656"/>
      <c r="R15" s="656"/>
      <c r="S15" s="656"/>
      <c r="T15" s="656"/>
      <c r="U15" s="656"/>
      <c r="V15" s="657"/>
      <c r="W15" s="655" t="s">
        <v>714</v>
      </c>
      <c r="X15" s="656"/>
      <c r="Y15" s="656"/>
      <c r="Z15" s="656"/>
      <c r="AA15" s="656"/>
      <c r="AB15" s="656"/>
      <c r="AC15" s="657"/>
      <c r="AD15" s="655" t="s">
        <v>714</v>
      </c>
      <c r="AE15" s="656"/>
      <c r="AF15" s="656"/>
      <c r="AG15" s="656"/>
      <c r="AH15" s="656"/>
      <c r="AI15" s="656"/>
      <c r="AJ15" s="657"/>
      <c r="AK15" s="655" t="s">
        <v>752</v>
      </c>
      <c r="AL15" s="656"/>
      <c r="AM15" s="656"/>
      <c r="AN15" s="656"/>
      <c r="AO15" s="656"/>
      <c r="AP15" s="656"/>
      <c r="AQ15" s="657"/>
      <c r="AR15" s="655" t="s">
        <v>804</v>
      </c>
      <c r="AS15" s="656"/>
      <c r="AT15" s="656"/>
      <c r="AU15" s="656"/>
      <c r="AV15" s="656"/>
      <c r="AW15" s="656"/>
      <c r="AX15" s="801"/>
    </row>
    <row r="16" spans="1:50" ht="21" customHeight="1" x14ac:dyDescent="0.15">
      <c r="A16" s="611"/>
      <c r="B16" s="612"/>
      <c r="C16" s="612"/>
      <c r="D16" s="612"/>
      <c r="E16" s="612"/>
      <c r="F16" s="613"/>
      <c r="G16" s="723"/>
      <c r="H16" s="724"/>
      <c r="I16" s="709" t="s">
        <v>52</v>
      </c>
      <c r="J16" s="710"/>
      <c r="K16" s="710"/>
      <c r="L16" s="710"/>
      <c r="M16" s="710"/>
      <c r="N16" s="710"/>
      <c r="O16" s="711"/>
      <c r="P16" s="655" t="s">
        <v>714</v>
      </c>
      <c r="Q16" s="656"/>
      <c r="R16" s="656"/>
      <c r="S16" s="656"/>
      <c r="T16" s="656"/>
      <c r="U16" s="656"/>
      <c r="V16" s="657"/>
      <c r="W16" s="655" t="s">
        <v>714</v>
      </c>
      <c r="X16" s="656"/>
      <c r="Y16" s="656"/>
      <c r="Z16" s="656"/>
      <c r="AA16" s="656"/>
      <c r="AB16" s="656"/>
      <c r="AC16" s="657"/>
      <c r="AD16" s="655" t="s">
        <v>714</v>
      </c>
      <c r="AE16" s="656"/>
      <c r="AF16" s="656"/>
      <c r="AG16" s="656"/>
      <c r="AH16" s="656"/>
      <c r="AI16" s="656"/>
      <c r="AJ16" s="657"/>
      <c r="AK16" s="655" t="s">
        <v>752</v>
      </c>
      <c r="AL16" s="656"/>
      <c r="AM16" s="656"/>
      <c r="AN16" s="656"/>
      <c r="AO16" s="656"/>
      <c r="AP16" s="656"/>
      <c r="AQ16" s="657"/>
      <c r="AR16" s="755"/>
      <c r="AS16" s="756"/>
      <c r="AT16" s="756"/>
      <c r="AU16" s="756"/>
      <c r="AV16" s="756"/>
      <c r="AW16" s="756"/>
      <c r="AX16" s="757"/>
    </row>
    <row r="17" spans="1:50" ht="24.75" customHeight="1" x14ac:dyDescent="0.15">
      <c r="A17" s="611"/>
      <c r="B17" s="612"/>
      <c r="C17" s="612"/>
      <c r="D17" s="612"/>
      <c r="E17" s="612"/>
      <c r="F17" s="613"/>
      <c r="G17" s="723"/>
      <c r="H17" s="724"/>
      <c r="I17" s="709" t="s">
        <v>50</v>
      </c>
      <c r="J17" s="760"/>
      <c r="K17" s="760"/>
      <c r="L17" s="760"/>
      <c r="M17" s="760"/>
      <c r="N17" s="760"/>
      <c r="O17" s="761"/>
      <c r="P17" s="655" t="s">
        <v>714</v>
      </c>
      <c r="Q17" s="656"/>
      <c r="R17" s="656"/>
      <c r="S17" s="656"/>
      <c r="T17" s="656"/>
      <c r="U17" s="656"/>
      <c r="V17" s="657"/>
      <c r="W17" s="655">
        <v>17.3</v>
      </c>
      <c r="X17" s="656"/>
      <c r="Y17" s="656"/>
      <c r="Z17" s="656"/>
      <c r="AA17" s="656"/>
      <c r="AB17" s="656"/>
      <c r="AC17" s="657"/>
      <c r="AD17" s="655" t="s">
        <v>714</v>
      </c>
      <c r="AE17" s="656"/>
      <c r="AF17" s="656"/>
      <c r="AG17" s="656"/>
      <c r="AH17" s="656"/>
      <c r="AI17" s="656"/>
      <c r="AJ17" s="657"/>
      <c r="AK17" s="655" t="s">
        <v>752</v>
      </c>
      <c r="AL17" s="656"/>
      <c r="AM17" s="656"/>
      <c r="AN17" s="656"/>
      <c r="AO17" s="656"/>
      <c r="AP17" s="656"/>
      <c r="AQ17" s="657"/>
      <c r="AR17" s="914"/>
      <c r="AS17" s="914"/>
      <c r="AT17" s="914"/>
      <c r="AU17" s="914"/>
      <c r="AV17" s="914"/>
      <c r="AW17" s="914"/>
      <c r="AX17" s="915"/>
    </row>
    <row r="18" spans="1:50" ht="24.75" customHeight="1" x14ac:dyDescent="0.15">
      <c r="A18" s="611"/>
      <c r="B18" s="612"/>
      <c r="C18" s="612"/>
      <c r="D18" s="612"/>
      <c r="E18" s="612"/>
      <c r="F18" s="613"/>
      <c r="G18" s="725"/>
      <c r="H18" s="726"/>
      <c r="I18" s="714" t="s">
        <v>20</v>
      </c>
      <c r="J18" s="715"/>
      <c r="K18" s="715"/>
      <c r="L18" s="715"/>
      <c r="M18" s="715"/>
      <c r="N18" s="715"/>
      <c r="O18" s="716"/>
      <c r="P18" s="874">
        <f>SUM(P13:V17)</f>
        <v>49.1</v>
      </c>
      <c r="Q18" s="875"/>
      <c r="R18" s="875"/>
      <c r="S18" s="875"/>
      <c r="T18" s="875"/>
      <c r="U18" s="875"/>
      <c r="V18" s="876"/>
      <c r="W18" s="874">
        <f>SUM(W13:AC17)</f>
        <v>77.5</v>
      </c>
      <c r="X18" s="875"/>
      <c r="Y18" s="875"/>
      <c r="Z18" s="875"/>
      <c r="AA18" s="875"/>
      <c r="AB18" s="875"/>
      <c r="AC18" s="876"/>
      <c r="AD18" s="874">
        <f>SUM(AD13:AJ17)</f>
        <v>38.1</v>
      </c>
      <c r="AE18" s="875"/>
      <c r="AF18" s="875"/>
      <c r="AG18" s="875"/>
      <c r="AH18" s="875"/>
      <c r="AI18" s="875"/>
      <c r="AJ18" s="876"/>
      <c r="AK18" s="874">
        <f>SUM(AK13:AQ17)</f>
        <v>0</v>
      </c>
      <c r="AL18" s="875"/>
      <c r="AM18" s="875"/>
      <c r="AN18" s="875"/>
      <c r="AO18" s="875"/>
      <c r="AP18" s="875"/>
      <c r="AQ18" s="876"/>
      <c r="AR18" s="874">
        <f>SUM(AR13:AX17)</f>
        <v>0</v>
      </c>
      <c r="AS18" s="875"/>
      <c r="AT18" s="875"/>
      <c r="AU18" s="875"/>
      <c r="AV18" s="875"/>
      <c r="AW18" s="875"/>
      <c r="AX18" s="877"/>
    </row>
    <row r="19" spans="1:50" ht="24.75" customHeight="1" x14ac:dyDescent="0.15">
      <c r="A19" s="611"/>
      <c r="B19" s="612"/>
      <c r="C19" s="612"/>
      <c r="D19" s="612"/>
      <c r="E19" s="612"/>
      <c r="F19" s="613"/>
      <c r="G19" s="872" t="s">
        <v>9</v>
      </c>
      <c r="H19" s="873"/>
      <c r="I19" s="873"/>
      <c r="J19" s="873"/>
      <c r="K19" s="873"/>
      <c r="L19" s="873"/>
      <c r="M19" s="873"/>
      <c r="N19" s="873"/>
      <c r="O19" s="873"/>
      <c r="P19" s="655">
        <v>47.2</v>
      </c>
      <c r="Q19" s="656"/>
      <c r="R19" s="656"/>
      <c r="S19" s="656"/>
      <c r="T19" s="656"/>
      <c r="U19" s="656"/>
      <c r="V19" s="657"/>
      <c r="W19" s="655">
        <v>77.5</v>
      </c>
      <c r="X19" s="656"/>
      <c r="Y19" s="656"/>
      <c r="Z19" s="656"/>
      <c r="AA19" s="656"/>
      <c r="AB19" s="656"/>
      <c r="AC19" s="657"/>
      <c r="AD19" s="655">
        <v>35.200000000000003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1"/>
      <c r="B20" s="612"/>
      <c r="C20" s="612"/>
      <c r="D20" s="612"/>
      <c r="E20" s="612"/>
      <c r="F20" s="613"/>
      <c r="G20" s="872" t="s">
        <v>10</v>
      </c>
      <c r="H20" s="873"/>
      <c r="I20" s="873"/>
      <c r="J20" s="873"/>
      <c r="K20" s="873"/>
      <c r="L20" s="873"/>
      <c r="M20" s="873"/>
      <c r="N20" s="873"/>
      <c r="O20" s="873"/>
      <c r="P20" s="316">
        <f>IF(P18=0, "-", SUM(P19)/P18)</f>
        <v>0.96130346232179231</v>
      </c>
      <c r="Q20" s="316"/>
      <c r="R20" s="316"/>
      <c r="S20" s="316"/>
      <c r="T20" s="316"/>
      <c r="U20" s="316"/>
      <c r="V20" s="316"/>
      <c r="W20" s="316">
        <f t="shared" ref="W20" si="0">IF(W18=0, "-", SUM(W19)/W18)</f>
        <v>1</v>
      </c>
      <c r="X20" s="316"/>
      <c r="Y20" s="316"/>
      <c r="Z20" s="316"/>
      <c r="AA20" s="316"/>
      <c r="AB20" s="316"/>
      <c r="AC20" s="316"/>
      <c r="AD20" s="316">
        <f t="shared" ref="AD20" si="1">IF(AD18=0, "-", SUM(AD19)/AD18)</f>
        <v>0.92388451443569553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354</v>
      </c>
      <c r="H21" s="315"/>
      <c r="I21" s="315"/>
      <c r="J21" s="315"/>
      <c r="K21" s="315"/>
      <c r="L21" s="315"/>
      <c r="M21" s="315"/>
      <c r="N21" s="315"/>
      <c r="O21" s="315"/>
      <c r="P21" s="316">
        <f>IF(P19=0, "-", SUM(P19)/SUM(P13,P14))</f>
        <v>0.96130346232179231</v>
      </c>
      <c r="Q21" s="316"/>
      <c r="R21" s="316"/>
      <c r="S21" s="316"/>
      <c r="T21" s="316"/>
      <c r="U21" s="316"/>
      <c r="V21" s="316"/>
      <c r="W21" s="316">
        <f t="shared" ref="W21" si="2">IF(W19=0, "-", SUM(W19)/SUM(W13,W14))</f>
        <v>1.287375415282392</v>
      </c>
      <c r="X21" s="316"/>
      <c r="Y21" s="316"/>
      <c r="Z21" s="316"/>
      <c r="AA21" s="316"/>
      <c r="AB21" s="316"/>
      <c r="AC21" s="316"/>
      <c r="AD21" s="316">
        <f t="shared" ref="AD21" si="3">IF(AD19=0, "-", SUM(AD19)/SUM(AD13,AD14))</f>
        <v>0.92388451443569553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704</v>
      </c>
      <c r="B22" s="970"/>
      <c r="C22" s="970"/>
      <c r="D22" s="970"/>
      <c r="E22" s="970"/>
      <c r="F22" s="971"/>
      <c r="G22" s="965" t="s">
        <v>333</v>
      </c>
      <c r="H22" s="222"/>
      <c r="I22" s="222"/>
      <c r="J22" s="222"/>
      <c r="K22" s="222"/>
      <c r="L22" s="222"/>
      <c r="M22" s="222"/>
      <c r="N22" s="222"/>
      <c r="O22" s="223"/>
      <c r="P22" s="930" t="s">
        <v>702</v>
      </c>
      <c r="Q22" s="222"/>
      <c r="R22" s="222"/>
      <c r="S22" s="222"/>
      <c r="T22" s="222"/>
      <c r="U22" s="222"/>
      <c r="V22" s="223"/>
      <c r="W22" s="930" t="s">
        <v>703</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715</v>
      </c>
      <c r="H23" s="967"/>
      <c r="I23" s="967"/>
      <c r="J23" s="967"/>
      <c r="K23" s="967"/>
      <c r="L23" s="967"/>
      <c r="M23" s="967"/>
      <c r="N23" s="967"/>
      <c r="O23" s="968"/>
      <c r="P23" s="916">
        <v>0</v>
      </c>
      <c r="Q23" s="917"/>
      <c r="R23" s="917"/>
      <c r="S23" s="917"/>
      <c r="T23" s="917"/>
      <c r="U23" s="917"/>
      <c r="V23" s="931"/>
      <c r="W23" s="916">
        <v>0</v>
      </c>
      <c r="X23" s="917"/>
      <c r="Y23" s="917"/>
      <c r="Z23" s="917"/>
      <c r="AA23" s="917"/>
      <c r="AB23" s="917"/>
      <c r="AC23" s="931"/>
      <c r="AD23" s="979" t="s">
        <v>811</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716</v>
      </c>
      <c r="H24" s="933"/>
      <c r="I24" s="933"/>
      <c r="J24" s="933"/>
      <c r="K24" s="933"/>
      <c r="L24" s="933"/>
      <c r="M24" s="933"/>
      <c r="N24" s="933"/>
      <c r="O24" s="934"/>
      <c r="P24" s="655">
        <v>0</v>
      </c>
      <c r="Q24" s="656"/>
      <c r="R24" s="656"/>
      <c r="S24" s="656"/>
      <c r="T24" s="656"/>
      <c r="U24" s="656"/>
      <c r="V24" s="657"/>
      <c r="W24" s="655">
        <v>0</v>
      </c>
      <c r="X24" s="656"/>
      <c r="Y24" s="656"/>
      <c r="Z24" s="656"/>
      <c r="AA24" s="656"/>
      <c r="AB24" s="656"/>
      <c r="AC24" s="65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5"/>
      <c r="Q25" s="656"/>
      <c r="R25" s="656"/>
      <c r="S25" s="656"/>
      <c r="T25" s="656"/>
      <c r="U25" s="656"/>
      <c r="V25" s="657"/>
      <c r="W25" s="655"/>
      <c r="X25" s="656"/>
      <c r="Y25" s="656"/>
      <c r="Z25" s="656"/>
      <c r="AA25" s="656"/>
      <c r="AB25" s="656"/>
      <c r="AC25" s="65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5"/>
      <c r="Q26" s="656"/>
      <c r="R26" s="656"/>
      <c r="S26" s="656"/>
      <c r="T26" s="656"/>
      <c r="U26" s="656"/>
      <c r="V26" s="657"/>
      <c r="W26" s="655"/>
      <c r="X26" s="656"/>
      <c r="Y26" s="656"/>
      <c r="Z26" s="656"/>
      <c r="AA26" s="656"/>
      <c r="AB26" s="656"/>
      <c r="AC26" s="65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5"/>
      <c r="Q27" s="656"/>
      <c r="R27" s="656"/>
      <c r="S27" s="656"/>
      <c r="T27" s="656"/>
      <c r="U27" s="656"/>
      <c r="V27" s="657"/>
      <c r="W27" s="655"/>
      <c r="X27" s="656"/>
      <c r="Y27" s="656"/>
      <c r="Z27" s="656"/>
      <c r="AA27" s="656"/>
      <c r="AB27" s="656"/>
      <c r="AC27" s="65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5">
        <f>AK13</f>
        <v>0</v>
      </c>
      <c r="Q29" s="656"/>
      <c r="R29" s="656"/>
      <c r="S29" s="656"/>
      <c r="T29" s="656"/>
      <c r="U29" s="656"/>
      <c r="V29" s="657"/>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1" t="s">
        <v>146</v>
      </c>
      <c r="H30" s="772"/>
      <c r="I30" s="772"/>
      <c r="J30" s="772"/>
      <c r="K30" s="772"/>
      <c r="L30" s="772"/>
      <c r="M30" s="772"/>
      <c r="N30" s="772"/>
      <c r="O30" s="773"/>
      <c r="P30" s="853" t="s">
        <v>59</v>
      </c>
      <c r="Q30" s="772"/>
      <c r="R30" s="772"/>
      <c r="S30" s="772"/>
      <c r="T30" s="772"/>
      <c r="U30" s="772"/>
      <c r="V30" s="772"/>
      <c r="W30" s="772"/>
      <c r="X30" s="773"/>
      <c r="Y30" s="850"/>
      <c r="Z30" s="851"/>
      <c r="AA30" s="852"/>
      <c r="AB30" s="854" t="s">
        <v>11</v>
      </c>
      <c r="AC30" s="855"/>
      <c r="AD30" s="856"/>
      <c r="AE30" s="854" t="s">
        <v>387</v>
      </c>
      <c r="AF30" s="855"/>
      <c r="AG30" s="855"/>
      <c r="AH30" s="856"/>
      <c r="AI30" s="911" t="s">
        <v>409</v>
      </c>
      <c r="AJ30" s="911"/>
      <c r="AK30" s="911"/>
      <c r="AL30" s="854"/>
      <c r="AM30" s="911" t="s">
        <v>506</v>
      </c>
      <c r="AN30" s="911"/>
      <c r="AO30" s="911"/>
      <c r="AP30" s="854"/>
      <c r="AQ30" s="765" t="s">
        <v>232</v>
      </c>
      <c r="AR30" s="766"/>
      <c r="AS30" s="766"/>
      <c r="AT30" s="767"/>
      <c r="AU30" s="772" t="s">
        <v>134</v>
      </c>
      <c r="AV30" s="772"/>
      <c r="AW30" s="772"/>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811</v>
      </c>
      <c r="AR31" s="201"/>
      <c r="AS31" s="136" t="s">
        <v>233</v>
      </c>
      <c r="AT31" s="137"/>
      <c r="AU31" s="200">
        <v>2</v>
      </c>
      <c r="AV31" s="200"/>
      <c r="AW31" s="392" t="s">
        <v>179</v>
      </c>
      <c r="AX31" s="393"/>
    </row>
    <row r="32" spans="1:50" ht="23.25" customHeight="1" x14ac:dyDescent="0.15">
      <c r="A32" s="397"/>
      <c r="B32" s="395"/>
      <c r="C32" s="395"/>
      <c r="D32" s="395"/>
      <c r="E32" s="395"/>
      <c r="F32" s="396"/>
      <c r="G32" s="563" t="s">
        <v>793</v>
      </c>
      <c r="H32" s="564"/>
      <c r="I32" s="564"/>
      <c r="J32" s="564"/>
      <c r="K32" s="564"/>
      <c r="L32" s="564"/>
      <c r="M32" s="564"/>
      <c r="N32" s="564"/>
      <c r="O32" s="565"/>
      <c r="P32" s="108" t="s">
        <v>796</v>
      </c>
      <c r="Q32" s="108"/>
      <c r="R32" s="108"/>
      <c r="S32" s="108"/>
      <c r="T32" s="108"/>
      <c r="U32" s="108"/>
      <c r="V32" s="108"/>
      <c r="W32" s="108"/>
      <c r="X32" s="109"/>
      <c r="Y32" s="470" t="s">
        <v>12</v>
      </c>
      <c r="Z32" s="530"/>
      <c r="AA32" s="531"/>
      <c r="AB32" s="460" t="s">
        <v>368</v>
      </c>
      <c r="AC32" s="460"/>
      <c r="AD32" s="460"/>
      <c r="AE32" s="218">
        <v>18.399999999999999</v>
      </c>
      <c r="AF32" s="219"/>
      <c r="AG32" s="219"/>
      <c r="AH32" s="219"/>
      <c r="AI32" s="218">
        <v>21.1</v>
      </c>
      <c r="AJ32" s="219"/>
      <c r="AK32" s="219"/>
      <c r="AL32" s="219"/>
      <c r="AM32" s="218">
        <v>25.2</v>
      </c>
      <c r="AN32" s="219"/>
      <c r="AO32" s="219"/>
      <c r="AP32" s="219"/>
      <c r="AQ32" s="336" t="s">
        <v>714</v>
      </c>
      <c r="AR32" s="208"/>
      <c r="AS32" s="208"/>
      <c r="AT32" s="337"/>
      <c r="AU32" s="219">
        <v>25.2</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368</v>
      </c>
      <c r="AC33" s="522"/>
      <c r="AD33" s="522"/>
      <c r="AE33" s="218">
        <v>23</v>
      </c>
      <c r="AF33" s="219"/>
      <c r="AG33" s="219"/>
      <c r="AH33" s="219"/>
      <c r="AI33" s="218">
        <v>23</v>
      </c>
      <c r="AJ33" s="219"/>
      <c r="AK33" s="219"/>
      <c r="AL33" s="219"/>
      <c r="AM33" s="218">
        <v>23</v>
      </c>
      <c r="AN33" s="219"/>
      <c r="AO33" s="219"/>
      <c r="AP33" s="219"/>
      <c r="AQ33" s="336" t="s">
        <v>714</v>
      </c>
      <c r="AR33" s="208"/>
      <c r="AS33" s="208"/>
      <c r="AT33" s="337"/>
      <c r="AU33" s="219">
        <v>23</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80</v>
      </c>
      <c r="AF34" s="219"/>
      <c r="AG34" s="219"/>
      <c r="AH34" s="219"/>
      <c r="AI34" s="218">
        <v>92</v>
      </c>
      <c r="AJ34" s="219"/>
      <c r="AK34" s="219"/>
      <c r="AL34" s="219"/>
      <c r="AM34" s="218">
        <v>110</v>
      </c>
      <c r="AN34" s="219"/>
      <c r="AO34" s="219"/>
      <c r="AP34" s="219"/>
      <c r="AQ34" s="336" t="s">
        <v>714</v>
      </c>
      <c r="AR34" s="208"/>
      <c r="AS34" s="208"/>
      <c r="AT34" s="337"/>
      <c r="AU34" s="219">
        <v>110</v>
      </c>
      <c r="AV34" s="219"/>
      <c r="AW34" s="219"/>
      <c r="AX34" s="221"/>
    </row>
    <row r="35" spans="1:51" ht="23.25" customHeight="1" x14ac:dyDescent="0.15">
      <c r="A35" s="228" t="s">
        <v>377</v>
      </c>
      <c r="B35" s="229"/>
      <c r="C35" s="229"/>
      <c r="D35" s="229"/>
      <c r="E35" s="229"/>
      <c r="F35" s="230"/>
      <c r="G35" s="234" t="s">
        <v>808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387</v>
      </c>
      <c r="AF37" s="247"/>
      <c r="AG37" s="247"/>
      <c r="AH37" s="247"/>
      <c r="AI37" s="247" t="s">
        <v>409</v>
      </c>
      <c r="AJ37" s="247"/>
      <c r="AK37" s="247"/>
      <c r="AL37" s="247"/>
      <c r="AM37" s="247" t="s">
        <v>506</v>
      </c>
      <c r="AN37" s="247"/>
      <c r="AO37" s="247"/>
      <c r="AP37" s="247"/>
      <c r="AQ37" s="154" t="s">
        <v>232</v>
      </c>
      <c r="AR37" s="155"/>
      <c r="AS37" s="155"/>
      <c r="AT37" s="156"/>
      <c r="AU37" s="411" t="s">
        <v>134</v>
      </c>
      <c r="AV37" s="411"/>
      <c r="AW37" s="411"/>
      <c r="AX37" s="906"/>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811</v>
      </c>
      <c r="AR38" s="201"/>
      <c r="AS38" s="136" t="s">
        <v>233</v>
      </c>
      <c r="AT38" s="137"/>
      <c r="AU38" s="200">
        <v>2</v>
      </c>
      <c r="AV38" s="200"/>
      <c r="AW38" s="392" t="s">
        <v>179</v>
      </c>
      <c r="AX38" s="393"/>
      <c r="AY38">
        <f>$AY$37</f>
        <v>1</v>
      </c>
    </row>
    <row r="39" spans="1:51" ht="23.25" customHeight="1" x14ac:dyDescent="0.15">
      <c r="A39" s="397"/>
      <c r="B39" s="395"/>
      <c r="C39" s="395"/>
      <c r="D39" s="395"/>
      <c r="E39" s="395"/>
      <c r="F39" s="396"/>
      <c r="G39" s="563" t="s">
        <v>794</v>
      </c>
      <c r="H39" s="564"/>
      <c r="I39" s="564"/>
      <c r="J39" s="564"/>
      <c r="K39" s="564"/>
      <c r="L39" s="564"/>
      <c r="M39" s="564"/>
      <c r="N39" s="564"/>
      <c r="O39" s="565"/>
      <c r="P39" s="108" t="s">
        <v>797</v>
      </c>
      <c r="Q39" s="108"/>
      <c r="R39" s="108"/>
      <c r="S39" s="108"/>
      <c r="T39" s="108"/>
      <c r="U39" s="108"/>
      <c r="V39" s="108"/>
      <c r="W39" s="108"/>
      <c r="X39" s="109"/>
      <c r="Y39" s="470" t="s">
        <v>12</v>
      </c>
      <c r="Z39" s="530"/>
      <c r="AA39" s="531"/>
      <c r="AB39" s="460" t="s">
        <v>368</v>
      </c>
      <c r="AC39" s="460"/>
      <c r="AD39" s="460"/>
      <c r="AE39" s="218">
        <v>50.9</v>
      </c>
      <c r="AF39" s="219"/>
      <c r="AG39" s="219"/>
      <c r="AH39" s="219"/>
      <c r="AI39" s="218">
        <v>58.7</v>
      </c>
      <c r="AJ39" s="219"/>
      <c r="AK39" s="219"/>
      <c r="AL39" s="219"/>
      <c r="AM39" s="218">
        <v>56.8</v>
      </c>
      <c r="AN39" s="219"/>
      <c r="AO39" s="219"/>
      <c r="AP39" s="219"/>
      <c r="AQ39" s="336" t="s">
        <v>714</v>
      </c>
      <c r="AR39" s="208"/>
      <c r="AS39" s="208"/>
      <c r="AT39" s="337"/>
      <c r="AU39" s="219">
        <v>56.8</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368</v>
      </c>
      <c r="AC40" s="522"/>
      <c r="AD40" s="522"/>
      <c r="AE40" s="218">
        <v>60</v>
      </c>
      <c r="AF40" s="219"/>
      <c r="AG40" s="219"/>
      <c r="AH40" s="219"/>
      <c r="AI40" s="218">
        <v>60</v>
      </c>
      <c r="AJ40" s="219"/>
      <c r="AK40" s="219"/>
      <c r="AL40" s="219"/>
      <c r="AM40" s="218">
        <v>60</v>
      </c>
      <c r="AN40" s="219"/>
      <c r="AO40" s="219"/>
      <c r="AP40" s="219"/>
      <c r="AQ40" s="336" t="s">
        <v>714</v>
      </c>
      <c r="AR40" s="208"/>
      <c r="AS40" s="208"/>
      <c r="AT40" s="337"/>
      <c r="AU40" s="219">
        <v>60</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85</v>
      </c>
      <c r="AF41" s="219"/>
      <c r="AG41" s="219"/>
      <c r="AH41" s="219"/>
      <c r="AI41" s="218">
        <v>98</v>
      </c>
      <c r="AJ41" s="219"/>
      <c r="AK41" s="219"/>
      <c r="AL41" s="219"/>
      <c r="AM41" s="218">
        <v>95</v>
      </c>
      <c r="AN41" s="219"/>
      <c r="AO41" s="219"/>
      <c r="AP41" s="219"/>
      <c r="AQ41" s="336" t="s">
        <v>714</v>
      </c>
      <c r="AR41" s="208"/>
      <c r="AS41" s="208"/>
      <c r="AT41" s="337"/>
      <c r="AU41" s="219">
        <v>95</v>
      </c>
      <c r="AV41" s="219"/>
      <c r="AW41" s="219"/>
      <c r="AX41" s="221"/>
      <c r="AY41">
        <f t="shared" si="4"/>
        <v>1</v>
      </c>
    </row>
    <row r="42" spans="1:51" ht="23.25" customHeight="1" x14ac:dyDescent="0.15">
      <c r="A42" s="228" t="s">
        <v>377</v>
      </c>
      <c r="B42" s="229"/>
      <c r="C42" s="229"/>
      <c r="D42" s="229"/>
      <c r="E42" s="229"/>
      <c r="F42" s="230"/>
      <c r="G42" s="234" t="s">
        <v>809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387</v>
      </c>
      <c r="AF44" s="247"/>
      <c r="AG44" s="247"/>
      <c r="AH44" s="247"/>
      <c r="AI44" s="247" t="s">
        <v>409</v>
      </c>
      <c r="AJ44" s="247"/>
      <c r="AK44" s="247"/>
      <c r="AL44" s="247"/>
      <c r="AM44" s="247" t="s">
        <v>506</v>
      </c>
      <c r="AN44" s="247"/>
      <c r="AO44" s="247"/>
      <c r="AP44" s="247"/>
      <c r="AQ44" s="154" t="s">
        <v>232</v>
      </c>
      <c r="AR44" s="155"/>
      <c r="AS44" s="155"/>
      <c r="AT44" s="156"/>
      <c r="AU44" s="411" t="s">
        <v>134</v>
      </c>
      <c r="AV44" s="411"/>
      <c r="AW44" s="411"/>
      <c r="AX44" s="906"/>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811</v>
      </c>
      <c r="AR45" s="201"/>
      <c r="AS45" s="136" t="s">
        <v>233</v>
      </c>
      <c r="AT45" s="137"/>
      <c r="AU45" s="200">
        <v>2</v>
      </c>
      <c r="AV45" s="200"/>
      <c r="AW45" s="392" t="s">
        <v>179</v>
      </c>
      <c r="AX45" s="393"/>
      <c r="AY45">
        <f>$AY$44</f>
        <v>1</v>
      </c>
    </row>
    <row r="46" spans="1:51" ht="23.25" customHeight="1" x14ac:dyDescent="0.15">
      <c r="A46" s="397"/>
      <c r="B46" s="395"/>
      <c r="C46" s="395"/>
      <c r="D46" s="395"/>
      <c r="E46" s="395"/>
      <c r="F46" s="396"/>
      <c r="G46" s="563" t="s">
        <v>717</v>
      </c>
      <c r="H46" s="564"/>
      <c r="I46" s="564"/>
      <c r="J46" s="564"/>
      <c r="K46" s="564"/>
      <c r="L46" s="564"/>
      <c r="M46" s="564"/>
      <c r="N46" s="564"/>
      <c r="O46" s="565"/>
      <c r="P46" s="108" t="s">
        <v>798</v>
      </c>
      <c r="Q46" s="108"/>
      <c r="R46" s="108"/>
      <c r="S46" s="108"/>
      <c r="T46" s="108"/>
      <c r="U46" s="108"/>
      <c r="V46" s="108"/>
      <c r="W46" s="108"/>
      <c r="X46" s="109"/>
      <c r="Y46" s="470" t="s">
        <v>12</v>
      </c>
      <c r="Z46" s="530"/>
      <c r="AA46" s="531"/>
      <c r="AB46" s="460" t="s">
        <v>368</v>
      </c>
      <c r="AC46" s="460"/>
      <c r="AD46" s="460"/>
      <c r="AE46" s="282">
        <v>85</v>
      </c>
      <c r="AF46" s="282"/>
      <c r="AG46" s="282"/>
      <c r="AH46" s="282"/>
      <c r="AI46" s="282">
        <v>91</v>
      </c>
      <c r="AJ46" s="282"/>
      <c r="AK46" s="282"/>
      <c r="AL46" s="282"/>
      <c r="AM46" s="282">
        <v>89</v>
      </c>
      <c r="AN46" s="282"/>
      <c r="AO46" s="282"/>
      <c r="AP46" s="282"/>
      <c r="AQ46" s="336" t="s">
        <v>714</v>
      </c>
      <c r="AR46" s="208"/>
      <c r="AS46" s="208"/>
      <c r="AT46" s="337"/>
      <c r="AU46" s="219">
        <v>89</v>
      </c>
      <c r="AV46" s="219"/>
      <c r="AW46" s="219"/>
      <c r="AX46" s="221"/>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368</v>
      </c>
      <c r="AC47" s="522"/>
      <c r="AD47" s="522"/>
      <c r="AE47" s="218">
        <v>80</v>
      </c>
      <c r="AF47" s="219"/>
      <c r="AG47" s="219"/>
      <c r="AH47" s="219"/>
      <c r="AI47" s="218">
        <v>80</v>
      </c>
      <c r="AJ47" s="219"/>
      <c r="AK47" s="219"/>
      <c r="AL47" s="219"/>
      <c r="AM47" s="218">
        <v>90</v>
      </c>
      <c r="AN47" s="219"/>
      <c r="AO47" s="219"/>
      <c r="AP47" s="219"/>
      <c r="AQ47" s="336" t="s">
        <v>714</v>
      </c>
      <c r="AR47" s="208"/>
      <c r="AS47" s="208"/>
      <c r="AT47" s="337"/>
      <c r="AU47" s="219">
        <v>90</v>
      </c>
      <c r="AV47" s="219"/>
      <c r="AW47" s="219"/>
      <c r="AX47" s="221"/>
      <c r="AY47">
        <f t="shared" si="5"/>
        <v>1</v>
      </c>
    </row>
    <row r="48" spans="1:51" ht="23.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106</v>
      </c>
      <c r="AF48" s="219"/>
      <c r="AG48" s="219"/>
      <c r="AH48" s="219"/>
      <c r="AI48" s="218">
        <v>114</v>
      </c>
      <c r="AJ48" s="219"/>
      <c r="AK48" s="219"/>
      <c r="AL48" s="219"/>
      <c r="AM48" s="218">
        <v>99</v>
      </c>
      <c r="AN48" s="219"/>
      <c r="AO48" s="219"/>
      <c r="AP48" s="219"/>
      <c r="AQ48" s="336" t="s">
        <v>714</v>
      </c>
      <c r="AR48" s="208"/>
      <c r="AS48" s="208"/>
      <c r="AT48" s="337"/>
      <c r="AU48" s="219">
        <v>99</v>
      </c>
      <c r="AV48" s="219"/>
      <c r="AW48" s="219"/>
      <c r="AX48" s="221"/>
      <c r="AY48">
        <f t="shared" si="5"/>
        <v>1</v>
      </c>
    </row>
    <row r="49" spans="1:51" ht="23.25" customHeight="1" x14ac:dyDescent="0.15">
      <c r="A49" s="228" t="s">
        <v>377</v>
      </c>
      <c r="B49" s="229"/>
      <c r="C49" s="229"/>
      <c r="D49" s="229"/>
      <c r="E49" s="229"/>
      <c r="F49" s="230"/>
      <c r="G49" s="234" t="s">
        <v>718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387</v>
      </c>
      <c r="AF51" s="247"/>
      <c r="AG51" s="247"/>
      <c r="AH51" s="247"/>
      <c r="AI51" s="247" t="s">
        <v>409</v>
      </c>
      <c r="AJ51" s="247"/>
      <c r="AK51" s="247"/>
      <c r="AL51" s="247"/>
      <c r="AM51" s="247" t="s">
        <v>506</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387</v>
      </c>
      <c r="AF58" s="247"/>
      <c r="AG58" s="247"/>
      <c r="AH58" s="247"/>
      <c r="AI58" s="247" t="s">
        <v>409</v>
      </c>
      <c r="AJ58" s="247"/>
      <c r="AK58" s="247"/>
      <c r="AL58" s="247"/>
      <c r="AM58" s="247" t="s">
        <v>506</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380</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4"/>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0"/>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1"/>
      <c r="AY82">
        <f t="shared" ref="AY82:AY89" si="10">$AY$80</f>
        <v>0</v>
      </c>
    </row>
    <row r="83" spans="1:60" ht="22.5" hidden="1" customHeight="1" x14ac:dyDescent="0.15">
      <c r="A83" s="861"/>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2"/>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3"/>
      <c r="AY83">
        <f t="shared" si="10"/>
        <v>0</v>
      </c>
    </row>
    <row r="84" spans="1:60" ht="19.5" hidden="1" customHeight="1" x14ac:dyDescent="0.15">
      <c r="A84" s="861"/>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4"/>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387</v>
      </c>
      <c r="AF85" s="247"/>
      <c r="AG85" s="247"/>
      <c r="AH85" s="247"/>
      <c r="AI85" s="247" t="s">
        <v>409</v>
      </c>
      <c r="AJ85" s="247"/>
      <c r="AK85" s="247"/>
      <c r="AL85" s="247"/>
      <c r="AM85" s="247" t="s">
        <v>506</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387</v>
      </c>
      <c r="AF90" s="247"/>
      <c r="AG90" s="247"/>
      <c r="AH90" s="247"/>
      <c r="AI90" s="247" t="s">
        <v>409</v>
      </c>
      <c r="AJ90" s="247"/>
      <c r="AK90" s="247"/>
      <c r="AL90" s="247"/>
      <c r="AM90" s="247" t="s">
        <v>506</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387</v>
      </c>
      <c r="AF95" s="247"/>
      <c r="AG95" s="247"/>
      <c r="AH95" s="247"/>
      <c r="AI95" s="247" t="s">
        <v>409</v>
      </c>
      <c r="AJ95" s="247"/>
      <c r="AK95" s="247"/>
      <c r="AL95" s="247"/>
      <c r="AM95" s="247" t="s">
        <v>506</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387</v>
      </c>
      <c r="AF100" s="539"/>
      <c r="AG100" s="539"/>
      <c r="AH100" s="540"/>
      <c r="AI100" s="538" t="s">
        <v>409</v>
      </c>
      <c r="AJ100" s="539"/>
      <c r="AK100" s="539"/>
      <c r="AL100" s="540"/>
      <c r="AM100" s="538" t="s">
        <v>506</v>
      </c>
      <c r="AN100" s="539"/>
      <c r="AO100" s="539"/>
      <c r="AP100" s="540"/>
      <c r="AQ100" s="317" t="s">
        <v>414</v>
      </c>
      <c r="AR100" s="318"/>
      <c r="AS100" s="318"/>
      <c r="AT100" s="319"/>
      <c r="AU100" s="317" t="s">
        <v>538</v>
      </c>
      <c r="AV100" s="318"/>
      <c r="AW100" s="318"/>
      <c r="AX100" s="320"/>
    </row>
    <row r="101" spans="1:60" ht="23.25" customHeight="1" x14ac:dyDescent="0.15">
      <c r="A101" s="418"/>
      <c r="B101" s="419"/>
      <c r="C101" s="419"/>
      <c r="D101" s="419"/>
      <c r="E101" s="419"/>
      <c r="F101" s="420"/>
      <c r="G101" s="108" t="s">
        <v>719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720</v>
      </c>
      <c r="AC101" s="460"/>
      <c r="AD101" s="460"/>
      <c r="AE101" s="282">
        <v>70</v>
      </c>
      <c r="AF101" s="282"/>
      <c r="AG101" s="282"/>
      <c r="AH101" s="282"/>
      <c r="AI101" s="282">
        <v>133</v>
      </c>
      <c r="AJ101" s="282"/>
      <c r="AK101" s="282"/>
      <c r="AL101" s="282"/>
      <c r="AM101" s="282">
        <v>31</v>
      </c>
      <c r="AN101" s="282"/>
      <c r="AO101" s="282"/>
      <c r="AP101" s="282"/>
      <c r="AQ101" s="282" t="s">
        <v>752</v>
      </c>
      <c r="AR101" s="282"/>
      <c r="AS101" s="282"/>
      <c r="AT101" s="282"/>
      <c r="AU101" s="218" t="s">
        <v>752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720</v>
      </c>
      <c r="AC102" s="460"/>
      <c r="AD102" s="460"/>
      <c r="AE102" s="282">
        <v>60</v>
      </c>
      <c r="AF102" s="282"/>
      <c r="AG102" s="282"/>
      <c r="AH102" s="282"/>
      <c r="AI102" s="282">
        <v>65</v>
      </c>
      <c r="AJ102" s="282"/>
      <c r="AK102" s="282"/>
      <c r="AL102" s="282"/>
      <c r="AM102" s="282">
        <v>30</v>
      </c>
      <c r="AN102" s="282"/>
      <c r="AO102" s="282"/>
      <c r="AP102" s="282"/>
      <c r="AQ102" s="282" t="s">
        <v>752</v>
      </c>
      <c r="AR102" s="282"/>
      <c r="AS102" s="282"/>
      <c r="AT102" s="282"/>
      <c r="AU102" s="225" t="s">
        <v>752</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1</v>
      </c>
    </row>
    <row r="104" spans="1:60" ht="23.25" customHeight="1" x14ac:dyDescent="0.15">
      <c r="A104" s="418"/>
      <c r="B104" s="419"/>
      <c r="C104" s="419"/>
      <c r="D104" s="419"/>
      <c r="E104" s="419"/>
      <c r="F104" s="420"/>
      <c r="G104" s="108" t="s">
        <v>799</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721</v>
      </c>
      <c r="AC104" s="545"/>
      <c r="AD104" s="546"/>
      <c r="AE104" s="282">
        <v>392335</v>
      </c>
      <c r="AF104" s="282"/>
      <c r="AG104" s="282"/>
      <c r="AH104" s="282"/>
      <c r="AI104" s="282">
        <v>250415</v>
      </c>
      <c r="AJ104" s="282"/>
      <c r="AK104" s="282"/>
      <c r="AL104" s="282"/>
      <c r="AM104" s="282">
        <v>207910</v>
      </c>
      <c r="AN104" s="282"/>
      <c r="AO104" s="282"/>
      <c r="AP104" s="282"/>
      <c r="AQ104" s="282" t="s">
        <v>752</v>
      </c>
      <c r="AR104" s="282"/>
      <c r="AS104" s="282"/>
      <c r="AT104" s="282"/>
      <c r="AU104" s="282" t="s">
        <v>752</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721</v>
      </c>
      <c r="AC105" s="468"/>
      <c r="AD105" s="469"/>
      <c r="AE105" s="282">
        <v>500000</v>
      </c>
      <c r="AF105" s="282"/>
      <c r="AG105" s="282"/>
      <c r="AH105" s="282"/>
      <c r="AI105" s="282">
        <v>350000</v>
      </c>
      <c r="AJ105" s="282"/>
      <c r="AK105" s="282"/>
      <c r="AL105" s="282"/>
      <c r="AM105" s="282">
        <v>350000</v>
      </c>
      <c r="AN105" s="282"/>
      <c r="AO105" s="282"/>
      <c r="AP105" s="282"/>
      <c r="AQ105" s="282" t="s">
        <v>752</v>
      </c>
      <c r="AR105" s="282"/>
      <c r="AS105" s="282"/>
      <c r="AT105" s="282"/>
      <c r="AU105" s="282" t="s">
        <v>752</v>
      </c>
      <c r="AV105" s="282"/>
      <c r="AW105" s="282"/>
      <c r="AX105" s="283"/>
      <c r="AY105">
        <f>$AY$103</f>
        <v>1</v>
      </c>
    </row>
    <row r="106" spans="1:60" ht="31.5"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1</v>
      </c>
    </row>
    <row r="107" spans="1:60" ht="23.25" customHeight="1" x14ac:dyDescent="0.15">
      <c r="A107" s="418"/>
      <c r="B107" s="419"/>
      <c r="C107" s="419"/>
      <c r="D107" s="419"/>
      <c r="E107" s="419"/>
      <c r="F107" s="420"/>
      <c r="G107" s="108" t="s">
        <v>802</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721</v>
      </c>
      <c r="AC107" s="545"/>
      <c r="AD107" s="546"/>
      <c r="AE107" s="282">
        <v>6060</v>
      </c>
      <c r="AF107" s="282"/>
      <c r="AG107" s="282"/>
      <c r="AH107" s="282"/>
      <c r="AI107" s="282">
        <v>254165</v>
      </c>
      <c r="AJ107" s="282"/>
      <c r="AK107" s="282"/>
      <c r="AL107" s="282"/>
      <c r="AM107" s="282">
        <v>197350</v>
      </c>
      <c r="AN107" s="282"/>
      <c r="AO107" s="282"/>
      <c r="AP107" s="282"/>
      <c r="AQ107" s="282" t="s">
        <v>752</v>
      </c>
      <c r="AR107" s="282"/>
      <c r="AS107" s="282"/>
      <c r="AT107" s="282"/>
      <c r="AU107" s="282" t="s">
        <v>752</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721</v>
      </c>
      <c r="AC108" s="468"/>
      <c r="AD108" s="469"/>
      <c r="AE108" s="282" t="s">
        <v>714</v>
      </c>
      <c r="AF108" s="282"/>
      <c r="AG108" s="282"/>
      <c r="AH108" s="282"/>
      <c r="AI108" s="282" t="s">
        <v>714</v>
      </c>
      <c r="AJ108" s="282"/>
      <c r="AK108" s="282"/>
      <c r="AL108" s="282"/>
      <c r="AM108" s="282" t="s">
        <v>752</v>
      </c>
      <c r="AN108" s="282"/>
      <c r="AO108" s="282"/>
      <c r="AP108" s="282"/>
      <c r="AQ108" s="282" t="s">
        <v>752</v>
      </c>
      <c r="AR108" s="282"/>
      <c r="AS108" s="282"/>
      <c r="AT108" s="282"/>
      <c r="AU108" s="282" t="s">
        <v>752</v>
      </c>
      <c r="AV108" s="282"/>
      <c r="AW108" s="282"/>
      <c r="AX108" s="283"/>
      <c r="AY108">
        <f>$AY$106</f>
        <v>1</v>
      </c>
    </row>
    <row r="109" spans="1:60" ht="31.5"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1</v>
      </c>
    </row>
    <row r="110" spans="1:60" ht="23.25" customHeight="1" x14ac:dyDescent="0.15">
      <c r="A110" s="418"/>
      <c r="B110" s="419"/>
      <c r="C110" s="419"/>
      <c r="D110" s="419"/>
      <c r="E110" s="419"/>
      <c r="F110" s="420"/>
      <c r="G110" s="108" t="s">
        <v>722</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t="s">
        <v>723</v>
      </c>
      <c r="AC110" s="545"/>
      <c r="AD110" s="546"/>
      <c r="AE110" s="282">
        <v>39</v>
      </c>
      <c r="AF110" s="282"/>
      <c r="AG110" s="282"/>
      <c r="AH110" s="282"/>
      <c r="AI110" s="282">
        <v>39</v>
      </c>
      <c r="AJ110" s="282"/>
      <c r="AK110" s="282"/>
      <c r="AL110" s="282"/>
      <c r="AM110" s="282">
        <v>37</v>
      </c>
      <c r="AN110" s="282"/>
      <c r="AO110" s="282"/>
      <c r="AP110" s="282"/>
      <c r="AQ110" s="282" t="s">
        <v>752</v>
      </c>
      <c r="AR110" s="282"/>
      <c r="AS110" s="282"/>
      <c r="AT110" s="282"/>
      <c r="AU110" s="282" t="s">
        <v>752</v>
      </c>
      <c r="AV110" s="282"/>
      <c r="AW110" s="282"/>
      <c r="AX110" s="283"/>
      <c r="AY110">
        <f>$AY$109</f>
        <v>1</v>
      </c>
    </row>
    <row r="111" spans="1:60" ht="23.25"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723</v>
      </c>
      <c r="AC111" s="468"/>
      <c r="AD111" s="469"/>
      <c r="AE111" s="282" t="s">
        <v>714</v>
      </c>
      <c r="AF111" s="282"/>
      <c r="AG111" s="282"/>
      <c r="AH111" s="282"/>
      <c r="AI111" s="282" t="s">
        <v>714</v>
      </c>
      <c r="AJ111" s="282"/>
      <c r="AK111" s="282"/>
      <c r="AL111" s="282"/>
      <c r="AM111" s="282" t="s">
        <v>752</v>
      </c>
      <c r="AN111" s="282"/>
      <c r="AO111" s="282"/>
      <c r="AP111" s="282"/>
      <c r="AQ111" s="282" t="s">
        <v>752</v>
      </c>
      <c r="AR111" s="282"/>
      <c r="AS111" s="282"/>
      <c r="AT111" s="282"/>
      <c r="AU111" s="282" t="s">
        <v>752</v>
      </c>
      <c r="AV111" s="282"/>
      <c r="AW111" s="282"/>
      <c r="AX111" s="283"/>
      <c r="AY111">
        <f>$AY$109</f>
        <v>1</v>
      </c>
    </row>
    <row r="112" spans="1:60" ht="31.5"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1</v>
      </c>
    </row>
    <row r="113" spans="1:51" ht="23.25" customHeight="1" x14ac:dyDescent="0.15">
      <c r="A113" s="418"/>
      <c r="B113" s="419"/>
      <c r="C113" s="419"/>
      <c r="D113" s="419"/>
      <c r="E113" s="419"/>
      <c r="F113" s="420"/>
      <c r="G113" s="108" t="s">
        <v>724</v>
      </c>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t="s">
        <v>720</v>
      </c>
      <c r="AC113" s="545"/>
      <c r="AD113" s="546"/>
      <c r="AE113" s="282">
        <v>75665496</v>
      </c>
      <c r="AF113" s="282"/>
      <c r="AG113" s="282"/>
      <c r="AH113" s="282"/>
      <c r="AI113" s="282">
        <v>95661742</v>
      </c>
      <c r="AJ113" s="282"/>
      <c r="AK113" s="282"/>
      <c r="AL113" s="282"/>
      <c r="AM113" s="282">
        <v>36192952</v>
      </c>
      <c r="AN113" s="282"/>
      <c r="AO113" s="282"/>
      <c r="AP113" s="282"/>
      <c r="AQ113" s="218" t="s">
        <v>752</v>
      </c>
      <c r="AR113" s="219"/>
      <c r="AS113" s="219"/>
      <c r="AT113" s="220"/>
      <c r="AU113" s="282" t="s">
        <v>752</v>
      </c>
      <c r="AV113" s="282"/>
      <c r="AW113" s="282"/>
      <c r="AX113" s="283"/>
      <c r="AY113">
        <f>$AY$112</f>
        <v>1</v>
      </c>
    </row>
    <row r="114" spans="1:51" ht="23.25"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t="s">
        <v>720</v>
      </c>
      <c r="AC114" s="468"/>
      <c r="AD114" s="469"/>
      <c r="AE114" s="549" t="s">
        <v>714</v>
      </c>
      <c r="AF114" s="549"/>
      <c r="AG114" s="549"/>
      <c r="AH114" s="549"/>
      <c r="AI114" s="549" t="s">
        <v>714</v>
      </c>
      <c r="AJ114" s="549"/>
      <c r="AK114" s="549"/>
      <c r="AL114" s="549"/>
      <c r="AM114" s="549" t="s">
        <v>752</v>
      </c>
      <c r="AN114" s="549"/>
      <c r="AO114" s="549"/>
      <c r="AP114" s="549"/>
      <c r="AQ114" s="218" t="s">
        <v>752</v>
      </c>
      <c r="AR114" s="219"/>
      <c r="AS114" s="219"/>
      <c r="AT114" s="220"/>
      <c r="AU114" s="218" t="s">
        <v>752</v>
      </c>
      <c r="AV114" s="219"/>
      <c r="AW114" s="219"/>
      <c r="AX114" s="221"/>
      <c r="AY114">
        <f>$AY$112</f>
        <v>1</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387</v>
      </c>
      <c r="AF115" s="247"/>
      <c r="AG115" s="247"/>
      <c r="AH115" s="247"/>
      <c r="AI115" s="247" t="s">
        <v>409</v>
      </c>
      <c r="AJ115" s="247"/>
      <c r="AK115" s="247"/>
      <c r="AL115" s="247"/>
      <c r="AM115" s="247" t="s">
        <v>506</v>
      </c>
      <c r="AN115" s="247"/>
      <c r="AO115" s="247"/>
      <c r="AP115" s="247"/>
      <c r="AQ115" s="589" t="s">
        <v>539</v>
      </c>
      <c r="AR115" s="590"/>
      <c r="AS115" s="590"/>
      <c r="AT115" s="590"/>
      <c r="AU115" s="590"/>
      <c r="AV115" s="590"/>
      <c r="AW115" s="590"/>
      <c r="AX115" s="591"/>
    </row>
    <row r="116" spans="1:51" ht="23.25" customHeight="1" x14ac:dyDescent="0.15">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v>12524</v>
      </c>
      <c r="AF116" s="282"/>
      <c r="AG116" s="282"/>
      <c r="AH116" s="282"/>
      <c r="AI116" s="282">
        <v>20369</v>
      </c>
      <c r="AJ116" s="282"/>
      <c r="AK116" s="282"/>
      <c r="AL116" s="282"/>
      <c r="AM116" s="282">
        <v>18182</v>
      </c>
      <c r="AN116" s="282"/>
      <c r="AO116" s="282"/>
      <c r="AP116" s="282"/>
      <c r="AQ116" s="218" t="s">
        <v>752</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728</v>
      </c>
      <c r="AF117" s="550"/>
      <c r="AG117" s="550"/>
      <c r="AH117" s="550"/>
      <c r="AI117" s="550" t="s">
        <v>729</v>
      </c>
      <c r="AJ117" s="550"/>
      <c r="AK117" s="550"/>
      <c r="AL117" s="550"/>
      <c r="AM117" s="550" t="s">
        <v>753</v>
      </c>
      <c r="AN117" s="550"/>
      <c r="AO117" s="550"/>
      <c r="AP117" s="550"/>
      <c r="AQ117" s="550" t="s">
        <v>752</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387</v>
      </c>
      <c r="AF118" s="247"/>
      <c r="AG118" s="247"/>
      <c r="AH118" s="247"/>
      <c r="AI118" s="247" t="s">
        <v>409</v>
      </c>
      <c r="AJ118" s="247"/>
      <c r="AK118" s="247"/>
      <c r="AL118" s="247"/>
      <c r="AM118" s="247" t="s">
        <v>506</v>
      </c>
      <c r="AN118" s="247"/>
      <c r="AO118" s="247"/>
      <c r="AP118" s="247"/>
      <c r="AQ118" s="589" t="s">
        <v>539</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800</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730</v>
      </c>
      <c r="AC119" s="462"/>
      <c r="AD119" s="463"/>
      <c r="AE119" s="282">
        <v>18.899999999999999</v>
      </c>
      <c r="AF119" s="282"/>
      <c r="AG119" s="282"/>
      <c r="AH119" s="282"/>
      <c r="AI119" s="282">
        <v>15.6</v>
      </c>
      <c r="AJ119" s="282"/>
      <c r="AK119" s="282"/>
      <c r="AL119" s="282"/>
      <c r="AM119" s="282">
        <v>17.899999999999999</v>
      </c>
      <c r="AN119" s="282"/>
      <c r="AO119" s="282"/>
      <c r="AP119" s="282"/>
      <c r="AQ119" s="282" t="s">
        <v>752</v>
      </c>
      <c r="AR119" s="282"/>
      <c r="AS119" s="282"/>
      <c r="AT119" s="282"/>
      <c r="AU119" s="282"/>
      <c r="AV119" s="282"/>
      <c r="AW119" s="282"/>
      <c r="AX119" s="283"/>
      <c r="AY119">
        <f>$AY$118</f>
        <v>1</v>
      </c>
    </row>
    <row r="120" spans="1:51" ht="46.5"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731</v>
      </c>
      <c r="AC120" s="472"/>
      <c r="AD120" s="473"/>
      <c r="AE120" s="550" t="s">
        <v>732</v>
      </c>
      <c r="AF120" s="550"/>
      <c r="AG120" s="550"/>
      <c r="AH120" s="550"/>
      <c r="AI120" s="550" t="s">
        <v>733</v>
      </c>
      <c r="AJ120" s="550"/>
      <c r="AK120" s="550"/>
      <c r="AL120" s="550"/>
      <c r="AM120" s="550" t="s">
        <v>754</v>
      </c>
      <c r="AN120" s="550"/>
      <c r="AO120" s="550"/>
      <c r="AP120" s="550"/>
      <c r="AQ120" s="550" t="s">
        <v>752</v>
      </c>
      <c r="AR120" s="550"/>
      <c r="AS120" s="550"/>
      <c r="AT120" s="550"/>
      <c r="AU120" s="550"/>
      <c r="AV120" s="550"/>
      <c r="AW120" s="550"/>
      <c r="AX120" s="551"/>
      <c r="AY120">
        <f>$AY$118</f>
        <v>1</v>
      </c>
    </row>
    <row r="121" spans="1:51" ht="23.25"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387</v>
      </c>
      <c r="AF121" s="247"/>
      <c r="AG121" s="247"/>
      <c r="AH121" s="247"/>
      <c r="AI121" s="247" t="s">
        <v>409</v>
      </c>
      <c r="AJ121" s="247"/>
      <c r="AK121" s="247"/>
      <c r="AL121" s="247"/>
      <c r="AM121" s="247" t="s">
        <v>506</v>
      </c>
      <c r="AN121" s="247"/>
      <c r="AO121" s="247"/>
      <c r="AP121" s="247"/>
      <c r="AQ121" s="589" t="s">
        <v>539</v>
      </c>
      <c r="AR121" s="590"/>
      <c r="AS121" s="590"/>
      <c r="AT121" s="590"/>
      <c r="AU121" s="590"/>
      <c r="AV121" s="590"/>
      <c r="AW121" s="590"/>
      <c r="AX121" s="591"/>
      <c r="AY121" s="92">
        <f>IF(SUBSTITUTE(SUBSTITUTE($G$122,"／",""),"　","")="",0,1)</f>
        <v>1</v>
      </c>
    </row>
    <row r="122" spans="1:51" ht="23.25" customHeight="1" x14ac:dyDescent="0.15">
      <c r="A122" s="435"/>
      <c r="B122" s="436"/>
      <c r="C122" s="436"/>
      <c r="D122" s="436"/>
      <c r="E122" s="436"/>
      <c r="F122" s="437"/>
      <c r="G122" s="387" t="s">
        <v>801</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730</v>
      </c>
      <c r="AC122" s="462"/>
      <c r="AD122" s="463"/>
      <c r="AE122" s="282">
        <v>35.700000000000003</v>
      </c>
      <c r="AF122" s="282"/>
      <c r="AG122" s="282"/>
      <c r="AH122" s="282"/>
      <c r="AI122" s="282">
        <v>13.1</v>
      </c>
      <c r="AJ122" s="282"/>
      <c r="AK122" s="282"/>
      <c r="AL122" s="282"/>
      <c r="AM122" s="282">
        <v>16.2</v>
      </c>
      <c r="AN122" s="282"/>
      <c r="AO122" s="282"/>
      <c r="AP122" s="282"/>
      <c r="AQ122" s="282" t="s">
        <v>752</v>
      </c>
      <c r="AR122" s="282"/>
      <c r="AS122" s="282"/>
      <c r="AT122" s="282"/>
      <c r="AU122" s="282"/>
      <c r="AV122" s="282"/>
      <c r="AW122" s="282"/>
      <c r="AX122" s="283"/>
      <c r="AY122">
        <f>$AY$121</f>
        <v>1</v>
      </c>
    </row>
    <row r="123" spans="1:51" ht="46.5"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731</v>
      </c>
      <c r="AC123" s="472"/>
      <c r="AD123" s="473"/>
      <c r="AE123" s="550" t="s">
        <v>734</v>
      </c>
      <c r="AF123" s="550"/>
      <c r="AG123" s="550"/>
      <c r="AH123" s="550"/>
      <c r="AI123" s="550" t="s">
        <v>735</v>
      </c>
      <c r="AJ123" s="550"/>
      <c r="AK123" s="550"/>
      <c r="AL123" s="550"/>
      <c r="AM123" s="550" t="s">
        <v>755</v>
      </c>
      <c r="AN123" s="550"/>
      <c r="AO123" s="550"/>
      <c r="AP123" s="550"/>
      <c r="AQ123" s="550" t="s">
        <v>752</v>
      </c>
      <c r="AR123" s="550"/>
      <c r="AS123" s="550"/>
      <c r="AT123" s="550"/>
      <c r="AU123" s="550"/>
      <c r="AV123" s="550"/>
      <c r="AW123" s="550"/>
      <c r="AX123" s="551"/>
      <c r="AY123">
        <f>$AY$121</f>
        <v>1</v>
      </c>
    </row>
    <row r="124" spans="1:51" ht="23.25"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387</v>
      </c>
      <c r="AF124" s="247"/>
      <c r="AG124" s="247"/>
      <c r="AH124" s="247"/>
      <c r="AI124" s="247" t="s">
        <v>409</v>
      </c>
      <c r="AJ124" s="247"/>
      <c r="AK124" s="247"/>
      <c r="AL124" s="247"/>
      <c r="AM124" s="247" t="s">
        <v>506</v>
      </c>
      <c r="AN124" s="247"/>
      <c r="AO124" s="247"/>
      <c r="AP124" s="247"/>
      <c r="AQ124" s="589" t="s">
        <v>539</v>
      </c>
      <c r="AR124" s="590"/>
      <c r="AS124" s="590"/>
      <c r="AT124" s="590"/>
      <c r="AU124" s="590"/>
      <c r="AV124" s="590"/>
      <c r="AW124" s="590"/>
      <c r="AX124" s="591"/>
      <c r="AY124" s="92">
        <f>IF(SUBSTITUTE(SUBSTITUTE($G$125,"／",""),"　","")="",0,1)</f>
        <v>1</v>
      </c>
    </row>
    <row r="125" spans="1:51" ht="23.25" customHeight="1" x14ac:dyDescent="0.15">
      <c r="A125" s="435"/>
      <c r="B125" s="436"/>
      <c r="C125" s="436"/>
      <c r="D125" s="436"/>
      <c r="E125" s="436"/>
      <c r="F125" s="437"/>
      <c r="G125" s="387" t="s">
        <v>736</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t="s">
        <v>737</v>
      </c>
      <c r="AC125" s="462"/>
      <c r="AD125" s="463"/>
      <c r="AE125" s="282">
        <v>672215</v>
      </c>
      <c r="AF125" s="282"/>
      <c r="AG125" s="282"/>
      <c r="AH125" s="282"/>
      <c r="AI125" s="282">
        <v>843240</v>
      </c>
      <c r="AJ125" s="282"/>
      <c r="AK125" s="282"/>
      <c r="AL125" s="282"/>
      <c r="AM125" s="282">
        <v>503661</v>
      </c>
      <c r="AN125" s="282"/>
      <c r="AO125" s="282"/>
      <c r="AP125" s="282"/>
      <c r="AQ125" s="282" t="s">
        <v>752</v>
      </c>
      <c r="AR125" s="282"/>
      <c r="AS125" s="282"/>
      <c r="AT125" s="282"/>
      <c r="AU125" s="282"/>
      <c r="AV125" s="282"/>
      <c r="AW125" s="282"/>
      <c r="AX125" s="283"/>
      <c r="AY125">
        <f>$AY$124</f>
        <v>1</v>
      </c>
    </row>
    <row r="126" spans="1:51" ht="46.5"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738</v>
      </c>
      <c r="AC126" s="472"/>
      <c r="AD126" s="473"/>
      <c r="AE126" s="550" t="s">
        <v>739</v>
      </c>
      <c r="AF126" s="550"/>
      <c r="AG126" s="550"/>
      <c r="AH126" s="550"/>
      <c r="AI126" s="550" t="s">
        <v>740</v>
      </c>
      <c r="AJ126" s="550"/>
      <c r="AK126" s="550"/>
      <c r="AL126" s="550"/>
      <c r="AM126" s="550" t="s">
        <v>756</v>
      </c>
      <c r="AN126" s="550"/>
      <c r="AO126" s="550"/>
      <c r="AP126" s="550"/>
      <c r="AQ126" s="550" t="s">
        <v>752</v>
      </c>
      <c r="AR126" s="550"/>
      <c r="AS126" s="550"/>
      <c r="AT126" s="550"/>
      <c r="AU126" s="550"/>
      <c r="AV126" s="550"/>
      <c r="AW126" s="550"/>
      <c r="AX126" s="551"/>
      <c r="AY126">
        <f>$AY$124</f>
        <v>1</v>
      </c>
    </row>
    <row r="127" spans="1:51" ht="23.25" customHeight="1" x14ac:dyDescent="0.15">
      <c r="A127" s="628"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387</v>
      </c>
      <c r="AF127" s="247"/>
      <c r="AG127" s="247"/>
      <c r="AH127" s="247"/>
      <c r="AI127" s="247" t="s">
        <v>409</v>
      </c>
      <c r="AJ127" s="247"/>
      <c r="AK127" s="247"/>
      <c r="AL127" s="247"/>
      <c r="AM127" s="247" t="s">
        <v>506</v>
      </c>
      <c r="AN127" s="247"/>
      <c r="AO127" s="247"/>
      <c r="AP127" s="247"/>
      <c r="AQ127" s="589" t="s">
        <v>539</v>
      </c>
      <c r="AR127" s="590"/>
      <c r="AS127" s="590"/>
      <c r="AT127" s="590"/>
      <c r="AU127" s="590"/>
      <c r="AV127" s="590"/>
      <c r="AW127" s="590"/>
      <c r="AX127" s="591"/>
      <c r="AY127" s="92">
        <f>IF(SUBSTITUTE(SUBSTITUTE($G$128,"／",""),"　","")="",0,1)</f>
        <v>1</v>
      </c>
    </row>
    <row r="128" spans="1:51" ht="23.25" customHeight="1" x14ac:dyDescent="0.15">
      <c r="A128" s="435"/>
      <c r="B128" s="436"/>
      <c r="C128" s="436"/>
      <c r="D128" s="436"/>
      <c r="E128" s="436"/>
      <c r="F128" s="437"/>
      <c r="G128" s="387" t="s">
        <v>741</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t="s">
        <v>726</v>
      </c>
      <c r="AC128" s="462"/>
      <c r="AD128" s="463"/>
      <c r="AE128" s="282">
        <v>0.1</v>
      </c>
      <c r="AF128" s="282"/>
      <c r="AG128" s="282"/>
      <c r="AH128" s="282"/>
      <c r="AI128" s="282">
        <v>0.1</v>
      </c>
      <c r="AJ128" s="282"/>
      <c r="AK128" s="282"/>
      <c r="AL128" s="282"/>
      <c r="AM128" s="282">
        <v>0.1</v>
      </c>
      <c r="AN128" s="282"/>
      <c r="AO128" s="282"/>
      <c r="AP128" s="282"/>
      <c r="AQ128" s="282" t="s">
        <v>752</v>
      </c>
      <c r="AR128" s="282"/>
      <c r="AS128" s="282"/>
      <c r="AT128" s="282"/>
      <c r="AU128" s="282"/>
      <c r="AV128" s="282"/>
      <c r="AW128" s="282"/>
      <c r="AX128" s="283"/>
      <c r="AY128">
        <f>$AY$127</f>
        <v>1</v>
      </c>
    </row>
    <row r="129" spans="1:51" ht="46.5"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727</v>
      </c>
      <c r="AC129" s="472"/>
      <c r="AD129" s="473"/>
      <c r="AE129" s="550" t="s">
        <v>742</v>
      </c>
      <c r="AF129" s="550"/>
      <c r="AG129" s="550"/>
      <c r="AH129" s="550"/>
      <c r="AI129" s="550" t="s">
        <v>743</v>
      </c>
      <c r="AJ129" s="550"/>
      <c r="AK129" s="550"/>
      <c r="AL129" s="550"/>
      <c r="AM129" s="550" t="s">
        <v>757</v>
      </c>
      <c r="AN129" s="550"/>
      <c r="AO129" s="550"/>
      <c r="AP129" s="550"/>
      <c r="AQ129" s="550" t="s">
        <v>752</v>
      </c>
      <c r="AR129" s="550"/>
      <c r="AS129" s="550"/>
      <c r="AT129" s="550"/>
      <c r="AU129" s="550"/>
      <c r="AV129" s="550"/>
      <c r="AW129" s="550"/>
      <c r="AX129" s="551"/>
      <c r="AY129">
        <f>$AY$127</f>
        <v>1</v>
      </c>
    </row>
    <row r="130" spans="1:51" ht="45" customHeight="1" x14ac:dyDescent="0.15">
      <c r="A130" s="189" t="s">
        <v>402</v>
      </c>
      <c r="B130" s="186"/>
      <c r="C130" s="185" t="s">
        <v>236</v>
      </c>
      <c r="D130" s="186"/>
      <c r="E130" s="170" t="s">
        <v>265</v>
      </c>
      <c r="F130" s="171"/>
      <c r="G130" s="172" t="s">
        <v>744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811</v>
      </c>
      <c r="AR133" s="200"/>
      <c r="AS133" s="136" t="s">
        <v>233</v>
      </c>
      <c r="AT133" s="137"/>
      <c r="AU133" s="201" t="s">
        <v>811</v>
      </c>
      <c r="AV133" s="201"/>
      <c r="AW133" s="136" t="s">
        <v>179</v>
      </c>
      <c r="AX133" s="196"/>
      <c r="AY133">
        <f>$AY$132</f>
        <v>1</v>
      </c>
    </row>
    <row r="134" spans="1:51" ht="39.75" customHeight="1" x14ac:dyDescent="0.15">
      <c r="A134" s="190"/>
      <c r="B134" s="187"/>
      <c r="C134" s="181"/>
      <c r="D134" s="187"/>
      <c r="E134" s="181"/>
      <c r="F134" s="182"/>
      <c r="G134" s="107" t="s">
        <v>714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806</v>
      </c>
      <c r="AC134" s="206"/>
      <c r="AD134" s="206"/>
      <c r="AE134" s="207" t="s">
        <v>806</v>
      </c>
      <c r="AF134" s="208"/>
      <c r="AG134" s="208"/>
      <c r="AH134" s="208"/>
      <c r="AI134" s="207" t="s">
        <v>806</v>
      </c>
      <c r="AJ134" s="208"/>
      <c r="AK134" s="208"/>
      <c r="AL134" s="208"/>
      <c r="AM134" s="207" t="s">
        <v>806</v>
      </c>
      <c r="AN134" s="208"/>
      <c r="AO134" s="208"/>
      <c r="AP134" s="208"/>
      <c r="AQ134" s="207" t="s">
        <v>806</v>
      </c>
      <c r="AR134" s="208"/>
      <c r="AS134" s="208"/>
      <c r="AT134" s="208"/>
      <c r="AU134" s="207" t="s">
        <v>806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806</v>
      </c>
      <c r="AC135" s="214"/>
      <c r="AD135" s="214"/>
      <c r="AE135" s="207" t="s">
        <v>806</v>
      </c>
      <c r="AF135" s="208"/>
      <c r="AG135" s="208"/>
      <c r="AH135" s="208"/>
      <c r="AI135" s="207" t="s">
        <v>806</v>
      </c>
      <c r="AJ135" s="208"/>
      <c r="AK135" s="208"/>
      <c r="AL135" s="208"/>
      <c r="AM135" s="207" t="s">
        <v>806</v>
      </c>
      <c r="AN135" s="208"/>
      <c r="AO135" s="208"/>
      <c r="AP135" s="208"/>
      <c r="AQ135" s="207" t="s">
        <v>806</v>
      </c>
      <c r="AR135" s="208"/>
      <c r="AS135" s="208"/>
      <c r="AT135" s="208"/>
      <c r="AU135" s="207" t="s">
        <v>806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668</v>
      </c>
      <c r="D430" s="928"/>
      <c r="E430" s="175" t="s">
        <v>396</v>
      </c>
      <c r="F430" s="894"/>
      <c r="G430" s="895" t="s">
        <v>252</v>
      </c>
      <c r="H430" s="126"/>
      <c r="I430" s="126"/>
      <c r="J430" s="896" t="s">
        <v>714</v>
      </c>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811</v>
      </c>
      <c r="AF432" s="201"/>
      <c r="AG432" s="136" t="s">
        <v>233</v>
      </c>
      <c r="AH432" s="137"/>
      <c r="AI432" s="335"/>
      <c r="AJ432" s="335"/>
      <c r="AK432" s="335"/>
      <c r="AL432" s="157"/>
      <c r="AM432" s="335"/>
      <c r="AN432" s="335"/>
      <c r="AO432" s="335"/>
      <c r="AP432" s="157"/>
      <c r="AQ432" s="250" t="s">
        <v>811</v>
      </c>
      <c r="AR432" s="201"/>
      <c r="AS432" s="136" t="s">
        <v>233</v>
      </c>
      <c r="AT432" s="137"/>
      <c r="AU432" s="201" t="s">
        <v>811</v>
      </c>
      <c r="AV432" s="201"/>
      <c r="AW432" s="136" t="s">
        <v>179</v>
      </c>
      <c r="AX432" s="196"/>
      <c r="AY432">
        <f>$AY$431</f>
        <v>1</v>
      </c>
    </row>
    <row r="433" spans="1:51" ht="23.25" customHeight="1" x14ac:dyDescent="0.15">
      <c r="A433" s="190"/>
      <c r="B433" s="187"/>
      <c r="C433" s="181"/>
      <c r="D433" s="187"/>
      <c r="E433" s="338"/>
      <c r="F433" s="339"/>
      <c r="G433" s="107" t="s">
        <v>714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36" t="s">
        <v>714</v>
      </c>
      <c r="AF433" s="208"/>
      <c r="AG433" s="208"/>
      <c r="AH433" s="208"/>
      <c r="AI433" s="336" t="s">
        <v>714</v>
      </c>
      <c r="AJ433" s="208"/>
      <c r="AK433" s="208"/>
      <c r="AL433" s="208"/>
      <c r="AM433" s="336" t="s">
        <v>804</v>
      </c>
      <c r="AN433" s="208"/>
      <c r="AO433" s="208"/>
      <c r="AP433" s="337"/>
      <c r="AQ433" s="336" t="s">
        <v>714</v>
      </c>
      <c r="AR433" s="208"/>
      <c r="AS433" s="208"/>
      <c r="AT433" s="337"/>
      <c r="AU433" s="208" t="s">
        <v>714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36" t="s">
        <v>714</v>
      </c>
      <c r="AF434" s="208"/>
      <c r="AG434" s="208"/>
      <c r="AH434" s="337"/>
      <c r="AI434" s="336" t="s">
        <v>714</v>
      </c>
      <c r="AJ434" s="208"/>
      <c r="AK434" s="208"/>
      <c r="AL434" s="208"/>
      <c r="AM434" s="336" t="s">
        <v>804</v>
      </c>
      <c r="AN434" s="208"/>
      <c r="AO434" s="208"/>
      <c r="AP434" s="337"/>
      <c r="AQ434" s="336" t="s">
        <v>714</v>
      </c>
      <c r="AR434" s="208"/>
      <c r="AS434" s="208"/>
      <c r="AT434" s="337"/>
      <c r="AU434" s="208" t="s">
        <v>714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714</v>
      </c>
      <c r="AF435" s="208"/>
      <c r="AG435" s="208"/>
      <c r="AH435" s="337"/>
      <c r="AI435" s="336" t="s">
        <v>714</v>
      </c>
      <c r="AJ435" s="208"/>
      <c r="AK435" s="208"/>
      <c r="AL435" s="208"/>
      <c r="AM435" s="336" t="s">
        <v>804</v>
      </c>
      <c r="AN435" s="208"/>
      <c r="AO435" s="208"/>
      <c r="AP435" s="337"/>
      <c r="AQ435" s="336" t="s">
        <v>714</v>
      </c>
      <c r="AR435" s="208"/>
      <c r="AS435" s="208"/>
      <c r="AT435" s="337"/>
      <c r="AU435" s="208" t="s">
        <v>714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811</v>
      </c>
      <c r="AF457" s="201"/>
      <c r="AG457" s="136" t="s">
        <v>233</v>
      </c>
      <c r="AH457" s="137"/>
      <c r="AI457" s="335"/>
      <c r="AJ457" s="335"/>
      <c r="AK457" s="335"/>
      <c r="AL457" s="157"/>
      <c r="AM457" s="335"/>
      <c r="AN457" s="335"/>
      <c r="AO457" s="335"/>
      <c r="AP457" s="157"/>
      <c r="AQ457" s="250" t="s">
        <v>811</v>
      </c>
      <c r="AR457" s="201"/>
      <c r="AS457" s="136" t="s">
        <v>233</v>
      </c>
      <c r="AT457" s="137"/>
      <c r="AU457" s="201" t="s">
        <v>811</v>
      </c>
      <c r="AV457" s="201"/>
      <c r="AW457" s="136" t="s">
        <v>179</v>
      </c>
      <c r="AX457" s="196"/>
      <c r="AY457">
        <f>$AY$456</f>
        <v>1</v>
      </c>
    </row>
    <row r="458" spans="1:51" ht="23.25" customHeight="1" x14ac:dyDescent="0.15">
      <c r="A458" s="190"/>
      <c r="B458" s="187"/>
      <c r="C458" s="181"/>
      <c r="D458" s="187"/>
      <c r="E458" s="338"/>
      <c r="F458" s="339"/>
      <c r="G458" s="107" t="s">
        <v>714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714</v>
      </c>
      <c r="AC458" s="214"/>
      <c r="AD458" s="214"/>
      <c r="AE458" s="336" t="s">
        <v>714</v>
      </c>
      <c r="AF458" s="208"/>
      <c r="AG458" s="208"/>
      <c r="AH458" s="208"/>
      <c r="AI458" s="336" t="s">
        <v>714</v>
      </c>
      <c r="AJ458" s="208"/>
      <c r="AK458" s="208"/>
      <c r="AL458" s="208"/>
      <c r="AM458" s="336" t="s">
        <v>804</v>
      </c>
      <c r="AN458" s="208"/>
      <c r="AO458" s="208"/>
      <c r="AP458" s="337"/>
      <c r="AQ458" s="336" t="s">
        <v>714</v>
      </c>
      <c r="AR458" s="208"/>
      <c r="AS458" s="208"/>
      <c r="AT458" s="337"/>
      <c r="AU458" s="208" t="s">
        <v>714</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714</v>
      </c>
      <c r="AC459" s="206"/>
      <c r="AD459" s="206"/>
      <c r="AE459" s="336" t="s">
        <v>714</v>
      </c>
      <c r="AF459" s="208"/>
      <c r="AG459" s="208"/>
      <c r="AH459" s="337"/>
      <c r="AI459" s="336" t="s">
        <v>714</v>
      </c>
      <c r="AJ459" s="208"/>
      <c r="AK459" s="208"/>
      <c r="AL459" s="208"/>
      <c r="AM459" s="336" t="s">
        <v>804</v>
      </c>
      <c r="AN459" s="208"/>
      <c r="AO459" s="208"/>
      <c r="AP459" s="337"/>
      <c r="AQ459" s="336" t="s">
        <v>714</v>
      </c>
      <c r="AR459" s="208"/>
      <c r="AS459" s="208"/>
      <c r="AT459" s="337"/>
      <c r="AU459" s="208" t="s">
        <v>714</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714</v>
      </c>
      <c r="AF460" s="208"/>
      <c r="AG460" s="208"/>
      <c r="AH460" s="337"/>
      <c r="AI460" s="336" t="s">
        <v>714</v>
      </c>
      <c r="AJ460" s="208"/>
      <c r="AK460" s="208"/>
      <c r="AL460" s="208"/>
      <c r="AM460" s="336" t="s">
        <v>804</v>
      </c>
      <c r="AN460" s="208"/>
      <c r="AO460" s="208"/>
      <c r="AP460" s="337"/>
      <c r="AQ460" s="336" t="s">
        <v>714</v>
      </c>
      <c r="AR460" s="208"/>
      <c r="AS460" s="208"/>
      <c r="AT460" s="337"/>
      <c r="AU460" s="208" t="s">
        <v>714</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399</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103.5" customHeight="1" x14ac:dyDescent="0.15">
      <c r="A702" s="866" t="s">
        <v>140</v>
      </c>
      <c r="B702" s="867"/>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749</v>
      </c>
      <c r="AE702" s="342"/>
      <c r="AF702" s="342"/>
      <c r="AG702" s="379" t="s">
        <v>759</v>
      </c>
      <c r="AH702" s="380"/>
      <c r="AI702" s="380"/>
      <c r="AJ702" s="380"/>
      <c r="AK702" s="380"/>
      <c r="AL702" s="380"/>
      <c r="AM702" s="380"/>
      <c r="AN702" s="380"/>
      <c r="AO702" s="380"/>
      <c r="AP702" s="380"/>
      <c r="AQ702" s="380"/>
      <c r="AR702" s="380"/>
      <c r="AS702" s="380"/>
      <c r="AT702" s="380"/>
      <c r="AU702" s="380"/>
      <c r="AV702" s="380"/>
      <c r="AW702" s="380"/>
      <c r="AX702" s="381"/>
    </row>
    <row r="703" spans="1:51" ht="102" customHeight="1" x14ac:dyDescent="0.15">
      <c r="A703" s="868"/>
      <c r="B703" s="869"/>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749</v>
      </c>
      <c r="AE703" s="323"/>
      <c r="AF703" s="323"/>
      <c r="AG703" s="104" t="s">
        <v>760</v>
      </c>
      <c r="AH703" s="105"/>
      <c r="AI703" s="105"/>
      <c r="AJ703" s="105"/>
      <c r="AK703" s="105"/>
      <c r="AL703" s="105"/>
      <c r="AM703" s="105"/>
      <c r="AN703" s="105"/>
      <c r="AO703" s="105"/>
      <c r="AP703" s="105"/>
      <c r="AQ703" s="105"/>
      <c r="AR703" s="105"/>
      <c r="AS703" s="105"/>
      <c r="AT703" s="105"/>
      <c r="AU703" s="105"/>
      <c r="AV703" s="105"/>
      <c r="AW703" s="105"/>
      <c r="AX703" s="106"/>
    </row>
    <row r="704" spans="1:51" ht="101.25" customHeight="1" x14ac:dyDescent="0.15">
      <c r="A704" s="870"/>
      <c r="B704" s="871"/>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749</v>
      </c>
      <c r="AE704" s="781"/>
      <c r="AF704" s="781"/>
      <c r="AG704" s="168" t="s">
        <v>761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8"/>
      <c r="AD705" s="712" t="s">
        <v>749</v>
      </c>
      <c r="AE705" s="713"/>
      <c r="AF705" s="713"/>
      <c r="AG705" s="128" t="s">
        <v>789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762</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763</v>
      </c>
      <c r="AE708" s="603"/>
      <c r="AF708" s="603"/>
      <c r="AG708" s="740" t="s">
        <v>806</v>
      </c>
      <c r="AH708" s="741"/>
      <c r="AI708" s="741"/>
      <c r="AJ708" s="741"/>
      <c r="AK708" s="741"/>
      <c r="AL708" s="741"/>
      <c r="AM708" s="741"/>
      <c r="AN708" s="741"/>
      <c r="AO708" s="741"/>
      <c r="AP708" s="741"/>
      <c r="AQ708" s="741"/>
      <c r="AR708" s="741"/>
      <c r="AS708" s="741"/>
      <c r="AT708" s="741"/>
      <c r="AU708" s="741"/>
      <c r="AV708" s="741"/>
      <c r="AW708" s="741"/>
      <c r="AX708" s="742"/>
    </row>
    <row r="709" spans="1:50" ht="90.7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749</v>
      </c>
      <c r="AE709" s="323"/>
      <c r="AF709" s="323"/>
      <c r="AG709" s="104" t="s">
        <v>791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763</v>
      </c>
      <c r="AE710" s="323"/>
      <c r="AF710" s="323"/>
      <c r="AG710" s="104" t="s">
        <v>806</v>
      </c>
      <c r="AH710" s="105"/>
      <c r="AI710" s="105"/>
      <c r="AJ710" s="105"/>
      <c r="AK710" s="105"/>
      <c r="AL710" s="105"/>
      <c r="AM710" s="105"/>
      <c r="AN710" s="105"/>
      <c r="AO710" s="105"/>
      <c r="AP710" s="105"/>
      <c r="AQ710" s="105"/>
      <c r="AR710" s="105"/>
      <c r="AS710" s="105"/>
      <c r="AT710" s="105"/>
      <c r="AU710" s="105"/>
      <c r="AV710" s="105"/>
      <c r="AW710" s="105"/>
      <c r="AX710" s="106"/>
    </row>
    <row r="711" spans="1:50" ht="44.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0"/>
      <c r="AD711" s="322" t="s">
        <v>749</v>
      </c>
      <c r="AE711" s="323"/>
      <c r="AF711" s="323"/>
      <c r="AG711" s="104" t="s">
        <v>764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0"/>
      <c r="AD712" s="780" t="s">
        <v>763</v>
      </c>
      <c r="AE712" s="781"/>
      <c r="AF712" s="781"/>
      <c r="AG712" s="805" t="s">
        <v>806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763</v>
      </c>
      <c r="AE713" s="323"/>
      <c r="AF713" s="661"/>
      <c r="AG713" s="104" t="s">
        <v>806</v>
      </c>
      <c r="AH713" s="105"/>
      <c r="AI713" s="105"/>
      <c r="AJ713" s="105"/>
      <c r="AK713" s="105"/>
      <c r="AL713" s="105"/>
      <c r="AM713" s="105"/>
      <c r="AN713" s="105"/>
      <c r="AO713" s="105"/>
      <c r="AP713" s="105"/>
      <c r="AQ713" s="105"/>
      <c r="AR713" s="105"/>
      <c r="AS713" s="105"/>
      <c r="AT713" s="105"/>
      <c r="AU713" s="105"/>
      <c r="AV713" s="105"/>
      <c r="AW713" s="105"/>
      <c r="AX713" s="106"/>
    </row>
    <row r="714" spans="1:50" ht="55.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749</v>
      </c>
      <c r="AE714" s="803"/>
      <c r="AF714" s="804"/>
      <c r="AG714" s="734" t="s">
        <v>765</v>
      </c>
      <c r="AH714" s="735"/>
      <c r="AI714" s="735"/>
      <c r="AJ714" s="735"/>
      <c r="AK714" s="735"/>
      <c r="AL714" s="735"/>
      <c r="AM714" s="735"/>
      <c r="AN714" s="735"/>
      <c r="AO714" s="735"/>
      <c r="AP714" s="735"/>
      <c r="AQ714" s="735"/>
      <c r="AR714" s="735"/>
      <c r="AS714" s="735"/>
      <c r="AT714" s="735"/>
      <c r="AU714" s="735"/>
      <c r="AV714" s="735"/>
      <c r="AW714" s="735"/>
      <c r="AX714" s="736"/>
    </row>
    <row r="715" spans="1:50" ht="183.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749</v>
      </c>
      <c r="AE715" s="603"/>
      <c r="AF715" s="654"/>
      <c r="AG715" s="740" t="s">
        <v>766</v>
      </c>
      <c r="AH715" s="741"/>
      <c r="AI715" s="741"/>
      <c r="AJ715" s="741"/>
      <c r="AK715" s="741"/>
      <c r="AL715" s="741"/>
      <c r="AM715" s="741"/>
      <c r="AN715" s="741"/>
      <c r="AO715" s="741"/>
      <c r="AP715" s="741"/>
      <c r="AQ715" s="741"/>
      <c r="AR715" s="741"/>
      <c r="AS715" s="741"/>
      <c r="AT715" s="741"/>
      <c r="AU715" s="741"/>
      <c r="AV715" s="741"/>
      <c r="AW715" s="741"/>
      <c r="AX715" s="742"/>
    </row>
    <row r="716" spans="1:50" ht="51" customHeight="1" x14ac:dyDescent="0.15">
      <c r="A716" s="640"/>
      <c r="B716" s="642"/>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749</v>
      </c>
      <c r="AE716" s="624"/>
      <c r="AF716" s="624"/>
      <c r="AG716" s="104" t="s">
        <v>767</v>
      </c>
      <c r="AH716" s="105"/>
      <c r="AI716" s="105"/>
      <c r="AJ716" s="105"/>
      <c r="AK716" s="105"/>
      <c r="AL716" s="105"/>
      <c r="AM716" s="105"/>
      <c r="AN716" s="105"/>
      <c r="AO716" s="105"/>
      <c r="AP716" s="105"/>
      <c r="AQ716" s="105"/>
      <c r="AR716" s="105"/>
      <c r="AS716" s="105"/>
      <c r="AT716" s="105"/>
      <c r="AU716" s="105"/>
      <c r="AV716" s="105"/>
      <c r="AW716" s="105"/>
      <c r="AX716" s="106"/>
    </row>
    <row r="717" spans="1:50" ht="48"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749</v>
      </c>
      <c r="AE717" s="323"/>
      <c r="AF717" s="323"/>
      <c r="AG717" s="104" t="s">
        <v>810</v>
      </c>
      <c r="AH717" s="105"/>
      <c r="AI717" s="105"/>
      <c r="AJ717" s="105"/>
      <c r="AK717" s="105"/>
      <c r="AL717" s="105"/>
      <c r="AM717" s="105"/>
      <c r="AN717" s="105"/>
      <c r="AO717" s="105"/>
      <c r="AP717" s="105"/>
      <c r="AQ717" s="105"/>
      <c r="AR717" s="105"/>
      <c r="AS717" s="105"/>
      <c r="AT717" s="105"/>
      <c r="AU717" s="105"/>
      <c r="AV717" s="105"/>
      <c r="AW717" s="105"/>
      <c r="AX717" s="106"/>
    </row>
    <row r="718" spans="1:50" ht="93.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749</v>
      </c>
      <c r="AE718" s="323"/>
      <c r="AF718" s="323"/>
      <c r="AG718" s="130" t="s">
        <v>795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2" t="s">
        <v>763</v>
      </c>
      <c r="AE719" s="603"/>
      <c r="AF719" s="603"/>
      <c r="AG719" s="128" t="s">
        <v>806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811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t="s">
        <v>811</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t="s">
        <v>811</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t="s">
        <v>811</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t="s">
        <v>811</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788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792</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812</v>
      </c>
      <c r="B731" s="672"/>
      <c r="C731" s="672"/>
      <c r="D731" s="672"/>
      <c r="E731" s="673"/>
      <c r="F731" s="727" t="s">
        <v>807</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379</v>
      </c>
      <c r="B733" s="672"/>
      <c r="C733" s="672"/>
      <c r="D733" s="672"/>
      <c r="E733" s="673"/>
      <c r="F733" s="635" t="s">
        <v>804</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811</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7" t="s">
        <v>669</v>
      </c>
      <c r="B737" s="211"/>
      <c r="C737" s="211"/>
      <c r="D737" s="212"/>
      <c r="E737" s="951" t="s">
        <v>806</v>
      </c>
      <c r="F737" s="952"/>
      <c r="G737" s="952"/>
      <c r="H737" s="952"/>
      <c r="I737" s="952"/>
      <c r="J737" s="952"/>
      <c r="K737" s="952"/>
      <c r="L737" s="952"/>
      <c r="M737" s="952"/>
      <c r="N737" s="952"/>
      <c r="O737" s="952"/>
      <c r="P737" s="954"/>
      <c r="Q737" s="951" t="s">
        <v>811</v>
      </c>
      <c r="R737" s="952"/>
      <c r="S737" s="952"/>
      <c r="T737" s="952"/>
      <c r="U737" s="952"/>
      <c r="V737" s="952"/>
      <c r="W737" s="952"/>
      <c r="X737" s="952"/>
      <c r="Y737" s="952"/>
      <c r="Z737" s="952"/>
      <c r="AA737" s="952"/>
      <c r="AB737" s="954"/>
      <c r="AC737" s="951" t="s">
        <v>811</v>
      </c>
      <c r="AD737" s="952"/>
      <c r="AE737" s="952"/>
      <c r="AF737" s="952"/>
      <c r="AG737" s="952"/>
      <c r="AH737" s="952"/>
      <c r="AI737" s="952"/>
      <c r="AJ737" s="952"/>
      <c r="AK737" s="952"/>
      <c r="AL737" s="952"/>
      <c r="AM737" s="952"/>
      <c r="AN737" s="954"/>
      <c r="AO737" s="951" t="s">
        <v>811</v>
      </c>
      <c r="AP737" s="952"/>
      <c r="AQ737" s="952"/>
      <c r="AR737" s="952"/>
      <c r="AS737" s="952"/>
      <c r="AT737" s="952"/>
      <c r="AU737" s="952"/>
      <c r="AV737" s="952"/>
      <c r="AW737" s="952"/>
      <c r="AX737" s="953"/>
      <c r="AY737" s="97"/>
    </row>
    <row r="738" spans="1:51" ht="24.75" customHeight="1" x14ac:dyDescent="0.15">
      <c r="A738" s="361" t="s">
        <v>394</v>
      </c>
      <c r="B738" s="361"/>
      <c r="C738" s="361"/>
      <c r="D738" s="361"/>
      <c r="E738" s="951" t="s">
        <v>806</v>
      </c>
      <c r="F738" s="952"/>
      <c r="G738" s="952"/>
      <c r="H738" s="952"/>
      <c r="I738" s="952"/>
      <c r="J738" s="952"/>
      <c r="K738" s="952"/>
      <c r="L738" s="952"/>
      <c r="M738" s="952"/>
      <c r="N738" s="952"/>
      <c r="O738" s="952"/>
      <c r="P738" s="954"/>
      <c r="Q738" s="951" t="s">
        <v>811</v>
      </c>
      <c r="R738" s="952"/>
      <c r="S738" s="952"/>
      <c r="T738" s="952"/>
      <c r="U738" s="952"/>
      <c r="V738" s="952"/>
      <c r="W738" s="952"/>
      <c r="X738" s="952"/>
      <c r="Y738" s="952"/>
      <c r="Z738" s="952"/>
      <c r="AA738" s="952"/>
      <c r="AB738" s="954"/>
      <c r="AC738" s="951" t="s">
        <v>811</v>
      </c>
      <c r="AD738" s="952"/>
      <c r="AE738" s="952"/>
      <c r="AF738" s="952"/>
      <c r="AG738" s="952"/>
      <c r="AH738" s="952"/>
      <c r="AI738" s="952"/>
      <c r="AJ738" s="952"/>
      <c r="AK738" s="952"/>
      <c r="AL738" s="952"/>
      <c r="AM738" s="952"/>
      <c r="AN738" s="954"/>
      <c r="AO738" s="951" t="s">
        <v>811</v>
      </c>
      <c r="AP738" s="952"/>
      <c r="AQ738" s="952"/>
      <c r="AR738" s="952"/>
      <c r="AS738" s="952"/>
      <c r="AT738" s="952"/>
      <c r="AU738" s="952"/>
      <c r="AV738" s="952"/>
      <c r="AW738" s="952"/>
      <c r="AX738" s="953"/>
    </row>
    <row r="739" spans="1:51" ht="24.75" customHeight="1" x14ac:dyDescent="0.15">
      <c r="A739" s="361" t="s">
        <v>393</v>
      </c>
      <c r="B739" s="361"/>
      <c r="C739" s="361"/>
      <c r="D739" s="361"/>
      <c r="E739" s="951" t="s">
        <v>806</v>
      </c>
      <c r="F739" s="952"/>
      <c r="G739" s="952"/>
      <c r="H739" s="952"/>
      <c r="I739" s="952"/>
      <c r="J739" s="952"/>
      <c r="K739" s="952"/>
      <c r="L739" s="952"/>
      <c r="M739" s="952"/>
      <c r="N739" s="952"/>
      <c r="O739" s="952"/>
      <c r="P739" s="954"/>
      <c r="Q739" s="951" t="s">
        <v>811</v>
      </c>
      <c r="R739" s="952"/>
      <c r="S739" s="952"/>
      <c r="T739" s="952"/>
      <c r="U739" s="952"/>
      <c r="V739" s="952"/>
      <c r="W739" s="952"/>
      <c r="X739" s="952"/>
      <c r="Y739" s="952"/>
      <c r="Z739" s="952"/>
      <c r="AA739" s="952"/>
      <c r="AB739" s="954"/>
      <c r="AC739" s="951" t="s">
        <v>811</v>
      </c>
      <c r="AD739" s="952"/>
      <c r="AE739" s="952"/>
      <c r="AF739" s="952"/>
      <c r="AG739" s="952"/>
      <c r="AH739" s="952"/>
      <c r="AI739" s="952"/>
      <c r="AJ739" s="952"/>
      <c r="AK739" s="952"/>
      <c r="AL739" s="952"/>
      <c r="AM739" s="952"/>
      <c r="AN739" s="954"/>
      <c r="AO739" s="951" t="s">
        <v>811</v>
      </c>
      <c r="AP739" s="952"/>
      <c r="AQ739" s="952"/>
      <c r="AR739" s="952"/>
      <c r="AS739" s="952"/>
      <c r="AT739" s="952"/>
      <c r="AU739" s="952"/>
      <c r="AV739" s="952"/>
      <c r="AW739" s="952"/>
      <c r="AX739" s="953"/>
    </row>
    <row r="740" spans="1:51" ht="24.75" customHeight="1" x14ac:dyDescent="0.15">
      <c r="A740" s="361" t="s">
        <v>392</v>
      </c>
      <c r="B740" s="361"/>
      <c r="C740" s="361"/>
      <c r="D740" s="361"/>
      <c r="E740" s="951" t="s">
        <v>746</v>
      </c>
      <c r="F740" s="952"/>
      <c r="G740" s="952"/>
      <c r="H740" s="952"/>
      <c r="I740" s="952"/>
      <c r="J740" s="952"/>
      <c r="K740" s="952"/>
      <c r="L740" s="952"/>
      <c r="M740" s="952"/>
      <c r="N740" s="952"/>
      <c r="O740" s="952"/>
      <c r="P740" s="954"/>
      <c r="Q740" s="951" t="s">
        <v>811</v>
      </c>
      <c r="R740" s="952"/>
      <c r="S740" s="952"/>
      <c r="T740" s="952"/>
      <c r="U740" s="952"/>
      <c r="V740" s="952"/>
      <c r="W740" s="952"/>
      <c r="X740" s="952"/>
      <c r="Y740" s="952"/>
      <c r="Z740" s="952"/>
      <c r="AA740" s="952"/>
      <c r="AB740" s="954"/>
      <c r="AC740" s="951" t="s">
        <v>811</v>
      </c>
      <c r="AD740" s="952"/>
      <c r="AE740" s="952"/>
      <c r="AF740" s="952"/>
      <c r="AG740" s="952"/>
      <c r="AH740" s="952"/>
      <c r="AI740" s="952"/>
      <c r="AJ740" s="952"/>
      <c r="AK740" s="952"/>
      <c r="AL740" s="952"/>
      <c r="AM740" s="952"/>
      <c r="AN740" s="954"/>
      <c r="AO740" s="951" t="s">
        <v>811</v>
      </c>
      <c r="AP740" s="952"/>
      <c r="AQ740" s="952"/>
      <c r="AR740" s="952"/>
      <c r="AS740" s="952"/>
      <c r="AT740" s="952"/>
      <c r="AU740" s="952"/>
      <c r="AV740" s="952"/>
      <c r="AW740" s="952"/>
      <c r="AX740" s="953"/>
    </row>
    <row r="741" spans="1:51" ht="24.75" customHeight="1" x14ac:dyDescent="0.15">
      <c r="A741" s="361" t="s">
        <v>391</v>
      </c>
      <c r="B741" s="361"/>
      <c r="C741" s="361"/>
      <c r="D741" s="361"/>
      <c r="E741" s="951" t="s">
        <v>747</v>
      </c>
      <c r="F741" s="952"/>
      <c r="G741" s="952"/>
      <c r="H741" s="952"/>
      <c r="I741" s="952"/>
      <c r="J741" s="952"/>
      <c r="K741" s="952"/>
      <c r="L741" s="952"/>
      <c r="M741" s="952"/>
      <c r="N741" s="952"/>
      <c r="O741" s="952"/>
      <c r="P741" s="954"/>
      <c r="Q741" s="951" t="s">
        <v>811</v>
      </c>
      <c r="R741" s="952"/>
      <c r="S741" s="952"/>
      <c r="T741" s="952"/>
      <c r="U741" s="952"/>
      <c r="V741" s="952"/>
      <c r="W741" s="952"/>
      <c r="X741" s="952"/>
      <c r="Y741" s="952"/>
      <c r="Z741" s="952"/>
      <c r="AA741" s="952"/>
      <c r="AB741" s="954"/>
      <c r="AC741" s="951" t="s">
        <v>811</v>
      </c>
      <c r="AD741" s="952"/>
      <c r="AE741" s="952"/>
      <c r="AF741" s="952"/>
      <c r="AG741" s="952"/>
      <c r="AH741" s="952"/>
      <c r="AI741" s="952"/>
      <c r="AJ741" s="952"/>
      <c r="AK741" s="952"/>
      <c r="AL741" s="952"/>
      <c r="AM741" s="952"/>
      <c r="AN741" s="954"/>
      <c r="AO741" s="951" t="s">
        <v>811</v>
      </c>
      <c r="AP741" s="952"/>
      <c r="AQ741" s="952"/>
      <c r="AR741" s="952"/>
      <c r="AS741" s="952"/>
      <c r="AT741" s="952"/>
      <c r="AU741" s="952"/>
      <c r="AV741" s="952"/>
      <c r="AW741" s="952"/>
      <c r="AX741" s="953"/>
    </row>
    <row r="742" spans="1:51" ht="24.75" customHeight="1" x14ac:dyDescent="0.15">
      <c r="A742" s="361" t="s">
        <v>390</v>
      </c>
      <c r="B742" s="361"/>
      <c r="C742" s="361"/>
      <c r="D742" s="361"/>
      <c r="E742" s="951" t="s">
        <v>748</v>
      </c>
      <c r="F742" s="952"/>
      <c r="G742" s="952"/>
      <c r="H742" s="952"/>
      <c r="I742" s="952"/>
      <c r="J742" s="952"/>
      <c r="K742" s="952"/>
      <c r="L742" s="952"/>
      <c r="M742" s="952"/>
      <c r="N742" s="952"/>
      <c r="O742" s="952"/>
      <c r="P742" s="954"/>
      <c r="Q742" s="951" t="s">
        <v>811</v>
      </c>
      <c r="R742" s="952"/>
      <c r="S742" s="952"/>
      <c r="T742" s="952"/>
      <c r="U742" s="952"/>
      <c r="V742" s="952"/>
      <c r="W742" s="952"/>
      <c r="X742" s="952"/>
      <c r="Y742" s="952"/>
      <c r="Z742" s="952"/>
      <c r="AA742" s="952"/>
      <c r="AB742" s="954"/>
      <c r="AC742" s="951" t="s">
        <v>811</v>
      </c>
      <c r="AD742" s="952"/>
      <c r="AE742" s="952"/>
      <c r="AF742" s="952"/>
      <c r="AG742" s="952"/>
      <c r="AH742" s="952"/>
      <c r="AI742" s="952"/>
      <c r="AJ742" s="952"/>
      <c r="AK742" s="952"/>
      <c r="AL742" s="952"/>
      <c r="AM742" s="952"/>
      <c r="AN742" s="954"/>
      <c r="AO742" s="951" t="s">
        <v>811</v>
      </c>
      <c r="AP742" s="952"/>
      <c r="AQ742" s="952"/>
      <c r="AR742" s="952"/>
      <c r="AS742" s="952"/>
      <c r="AT742" s="952"/>
      <c r="AU742" s="952"/>
      <c r="AV742" s="952"/>
      <c r="AW742" s="952"/>
      <c r="AX742" s="953"/>
    </row>
    <row r="743" spans="1:51" ht="24.75" customHeight="1" x14ac:dyDescent="0.15">
      <c r="A743" s="361" t="s">
        <v>389</v>
      </c>
      <c r="B743" s="361"/>
      <c r="C743" s="361"/>
      <c r="D743" s="361"/>
      <c r="E743" s="951" t="s">
        <v>748</v>
      </c>
      <c r="F743" s="952"/>
      <c r="G743" s="952"/>
      <c r="H743" s="952"/>
      <c r="I743" s="952"/>
      <c r="J743" s="952"/>
      <c r="K743" s="952"/>
      <c r="L743" s="952"/>
      <c r="M743" s="952"/>
      <c r="N743" s="952"/>
      <c r="O743" s="952"/>
      <c r="P743" s="954"/>
      <c r="Q743" s="951" t="s">
        <v>811</v>
      </c>
      <c r="R743" s="952"/>
      <c r="S743" s="952"/>
      <c r="T743" s="952"/>
      <c r="U743" s="952"/>
      <c r="V743" s="952"/>
      <c r="W743" s="952"/>
      <c r="X743" s="952"/>
      <c r="Y743" s="952"/>
      <c r="Z743" s="952"/>
      <c r="AA743" s="952"/>
      <c r="AB743" s="954"/>
      <c r="AC743" s="951" t="s">
        <v>811</v>
      </c>
      <c r="AD743" s="952"/>
      <c r="AE743" s="952"/>
      <c r="AF743" s="952"/>
      <c r="AG743" s="952"/>
      <c r="AH743" s="952"/>
      <c r="AI743" s="952"/>
      <c r="AJ743" s="952"/>
      <c r="AK743" s="952"/>
      <c r="AL743" s="952"/>
      <c r="AM743" s="952"/>
      <c r="AN743" s="954"/>
      <c r="AO743" s="951" t="s">
        <v>811</v>
      </c>
      <c r="AP743" s="952"/>
      <c r="AQ743" s="952"/>
      <c r="AR743" s="952"/>
      <c r="AS743" s="952"/>
      <c r="AT743" s="952"/>
      <c r="AU743" s="952"/>
      <c r="AV743" s="952"/>
      <c r="AW743" s="952"/>
      <c r="AX743" s="953"/>
    </row>
    <row r="744" spans="1:51" ht="24.75" customHeight="1" x14ac:dyDescent="0.15">
      <c r="A744" s="361" t="s">
        <v>388</v>
      </c>
      <c r="B744" s="361"/>
      <c r="C744" s="361"/>
      <c r="D744" s="361"/>
      <c r="E744" s="951" t="s">
        <v>748</v>
      </c>
      <c r="F744" s="952"/>
      <c r="G744" s="952"/>
      <c r="H744" s="952"/>
      <c r="I744" s="952"/>
      <c r="J744" s="952"/>
      <c r="K744" s="952"/>
      <c r="L744" s="952"/>
      <c r="M744" s="952"/>
      <c r="N744" s="952"/>
      <c r="O744" s="952"/>
      <c r="P744" s="954"/>
      <c r="Q744" s="951" t="s">
        <v>811</v>
      </c>
      <c r="R744" s="952"/>
      <c r="S744" s="952"/>
      <c r="T744" s="952"/>
      <c r="U744" s="952"/>
      <c r="V744" s="952"/>
      <c r="W744" s="952"/>
      <c r="X744" s="952"/>
      <c r="Y744" s="952"/>
      <c r="Z744" s="952"/>
      <c r="AA744" s="952"/>
      <c r="AB744" s="954"/>
      <c r="AC744" s="951" t="s">
        <v>811</v>
      </c>
      <c r="AD744" s="952"/>
      <c r="AE744" s="952"/>
      <c r="AF744" s="952"/>
      <c r="AG744" s="952"/>
      <c r="AH744" s="952"/>
      <c r="AI744" s="952"/>
      <c r="AJ744" s="952"/>
      <c r="AK744" s="952"/>
      <c r="AL744" s="952"/>
      <c r="AM744" s="952"/>
      <c r="AN744" s="954"/>
      <c r="AO744" s="951" t="s">
        <v>811</v>
      </c>
      <c r="AP744" s="952"/>
      <c r="AQ744" s="952"/>
      <c r="AR744" s="952"/>
      <c r="AS744" s="952"/>
      <c r="AT744" s="952"/>
      <c r="AU744" s="952"/>
      <c r="AV744" s="952"/>
      <c r="AW744" s="952"/>
      <c r="AX744" s="953"/>
    </row>
    <row r="745" spans="1:51" ht="24.75" customHeight="1" x14ac:dyDescent="0.15">
      <c r="A745" s="361" t="s">
        <v>387</v>
      </c>
      <c r="B745" s="361"/>
      <c r="C745" s="361"/>
      <c r="D745" s="361"/>
      <c r="E745" s="988" t="s">
        <v>748</v>
      </c>
      <c r="F745" s="989"/>
      <c r="G745" s="989"/>
      <c r="H745" s="989"/>
      <c r="I745" s="989"/>
      <c r="J745" s="989"/>
      <c r="K745" s="989"/>
      <c r="L745" s="989"/>
      <c r="M745" s="989"/>
      <c r="N745" s="989"/>
      <c r="O745" s="989"/>
      <c r="P745" s="990"/>
      <c r="Q745" s="988" t="s">
        <v>811</v>
      </c>
      <c r="R745" s="989"/>
      <c r="S745" s="989"/>
      <c r="T745" s="989"/>
      <c r="U745" s="989"/>
      <c r="V745" s="989"/>
      <c r="W745" s="989"/>
      <c r="X745" s="989"/>
      <c r="Y745" s="989"/>
      <c r="Z745" s="989"/>
      <c r="AA745" s="989"/>
      <c r="AB745" s="990"/>
      <c r="AC745" s="988" t="s">
        <v>811</v>
      </c>
      <c r="AD745" s="989"/>
      <c r="AE745" s="989"/>
      <c r="AF745" s="989"/>
      <c r="AG745" s="989"/>
      <c r="AH745" s="989"/>
      <c r="AI745" s="989"/>
      <c r="AJ745" s="989"/>
      <c r="AK745" s="989"/>
      <c r="AL745" s="989"/>
      <c r="AM745" s="989"/>
      <c r="AN745" s="990"/>
      <c r="AO745" s="951" t="s">
        <v>811</v>
      </c>
      <c r="AP745" s="952"/>
      <c r="AQ745" s="952"/>
      <c r="AR745" s="952"/>
      <c r="AS745" s="952"/>
      <c r="AT745" s="952"/>
      <c r="AU745" s="952"/>
      <c r="AV745" s="952"/>
      <c r="AW745" s="952"/>
      <c r="AX745" s="953"/>
    </row>
    <row r="746" spans="1:51" ht="24.75" customHeight="1" x14ac:dyDescent="0.15">
      <c r="A746" s="361" t="s">
        <v>542</v>
      </c>
      <c r="B746" s="361"/>
      <c r="C746" s="361"/>
      <c r="D746" s="361"/>
      <c r="E746" s="957" t="s">
        <v>707</v>
      </c>
      <c r="F746" s="955"/>
      <c r="G746" s="955"/>
      <c r="H746" s="100" t="str">
        <f>IF(E746="","","-")</f>
        <v>-</v>
      </c>
      <c r="I746" s="955"/>
      <c r="J746" s="955"/>
      <c r="K746" s="100" t="str">
        <f>IF(I746="","","-")</f>
        <v/>
      </c>
      <c r="L746" s="956">
        <v>6</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506</v>
      </c>
      <c r="B747" s="361"/>
      <c r="C747" s="361"/>
      <c r="D747" s="361"/>
      <c r="E747" s="957" t="s">
        <v>707</v>
      </c>
      <c r="F747" s="955"/>
      <c r="G747" s="955"/>
      <c r="H747" s="100" t="str">
        <f>IF(E747="","","-")</f>
        <v>-</v>
      </c>
      <c r="I747" s="955"/>
      <c r="J747" s="955"/>
      <c r="K747" s="100" t="str">
        <f>IF(I747="","","-")</f>
        <v/>
      </c>
      <c r="L747" s="956">
        <v>6</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1" t="s">
        <v>381</v>
      </c>
      <c r="B748" s="612"/>
      <c r="C748" s="612"/>
      <c r="D748" s="612"/>
      <c r="E748" s="612"/>
      <c r="F748" s="613"/>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383</v>
      </c>
      <c r="B787" s="626"/>
      <c r="C787" s="626"/>
      <c r="D787" s="626"/>
      <c r="E787" s="626"/>
      <c r="F787" s="627"/>
      <c r="G787" s="593" t="s">
        <v>769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8"/>
      <c r="B788" s="629"/>
      <c r="C788" s="629"/>
      <c r="D788" s="629"/>
      <c r="E788" s="629"/>
      <c r="F788" s="630"/>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8"/>
      <c r="B789" s="629"/>
      <c r="C789" s="629"/>
      <c r="D789" s="629"/>
      <c r="E789" s="629"/>
      <c r="F789" s="630"/>
      <c r="G789" s="668" t="s">
        <v>771</v>
      </c>
      <c r="H789" s="669"/>
      <c r="I789" s="669"/>
      <c r="J789" s="669"/>
      <c r="K789" s="670"/>
      <c r="L789" s="662" t="s">
        <v>773</v>
      </c>
      <c r="M789" s="663"/>
      <c r="N789" s="663"/>
      <c r="O789" s="663"/>
      <c r="P789" s="663"/>
      <c r="Q789" s="663"/>
      <c r="R789" s="663"/>
      <c r="S789" s="663"/>
      <c r="T789" s="663"/>
      <c r="U789" s="663"/>
      <c r="V789" s="663"/>
      <c r="W789" s="663"/>
      <c r="X789" s="664"/>
      <c r="Y789" s="382">
        <v>27</v>
      </c>
      <c r="Z789" s="383"/>
      <c r="AA789" s="383"/>
      <c r="AB789" s="800"/>
      <c r="AC789" s="668" t="s">
        <v>771</v>
      </c>
      <c r="AD789" s="669"/>
      <c r="AE789" s="669"/>
      <c r="AF789" s="669"/>
      <c r="AG789" s="670"/>
      <c r="AH789" s="662" t="s">
        <v>772</v>
      </c>
      <c r="AI789" s="663"/>
      <c r="AJ789" s="663"/>
      <c r="AK789" s="663"/>
      <c r="AL789" s="663"/>
      <c r="AM789" s="663"/>
      <c r="AN789" s="663"/>
      <c r="AO789" s="663"/>
      <c r="AP789" s="663"/>
      <c r="AQ789" s="663"/>
      <c r="AR789" s="663"/>
      <c r="AS789" s="663"/>
      <c r="AT789" s="664"/>
      <c r="AU789" s="382">
        <v>7.6</v>
      </c>
      <c r="AV789" s="383"/>
      <c r="AW789" s="383"/>
      <c r="AX789" s="384"/>
    </row>
    <row r="790" spans="1:51" ht="24.75" customHeight="1" x14ac:dyDescent="0.15">
      <c r="A790" s="628"/>
      <c r="B790" s="629"/>
      <c r="C790" s="629"/>
      <c r="D790" s="629"/>
      <c r="E790" s="629"/>
      <c r="F790" s="630"/>
      <c r="G790" s="604" t="s">
        <v>811</v>
      </c>
      <c r="H790" s="605"/>
      <c r="I790" s="605"/>
      <c r="J790" s="605"/>
      <c r="K790" s="606"/>
      <c r="L790" s="596" t="s">
        <v>811</v>
      </c>
      <c r="M790" s="597"/>
      <c r="N790" s="597"/>
      <c r="O790" s="597"/>
      <c r="P790" s="597"/>
      <c r="Q790" s="597"/>
      <c r="R790" s="597"/>
      <c r="S790" s="597"/>
      <c r="T790" s="597"/>
      <c r="U790" s="597"/>
      <c r="V790" s="597"/>
      <c r="W790" s="597"/>
      <c r="X790" s="598"/>
      <c r="Y790" s="599" t="s">
        <v>811</v>
      </c>
      <c r="Z790" s="600"/>
      <c r="AA790" s="600"/>
      <c r="AB790" s="601"/>
      <c r="AC790" s="604" t="s">
        <v>811</v>
      </c>
      <c r="AD790" s="605"/>
      <c r="AE790" s="605"/>
      <c r="AF790" s="605"/>
      <c r="AG790" s="606"/>
      <c r="AH790" s="596" t="s">
        <v>811</v>
      </c>
      <c r="AI790" s="597"/>
      <c r="AJ790" s="597"/>
      <c r="AK790" s="597"/>
      <c r="AL790" s="597"/>
      <c r="AM790" s="597"/>
      <c r="AN790" s="597"/>
      <c r="AO790" s="597"/>
      <c r="AP790" s="597"/>
      <c r="AQ790" s="597"/>
      <c r="AR790" s="597"/>
      <c r="AS790" s="597"/>
      <c r="AT790" s="598"/>
      <c r="AU790" s="599" t="s">
        <v>811</v>
      </c>
      <c r="AV790" s="600"/>
      <c r="AW790" s="600"/>
      <c r="AX790" s="601"/>
    </row>
    <row r="791" spans="1:51" ht="24.75" customHeight="1" x14ac:dyDescent="0.15">
      <c r="A791" s="628"/>
      <c r="B791" s="629"/>
      <c r="C791" s="629"/>
      <c r="D791" s="629"/>
      <c r="E791" s="629"/>
      <c r="F791" s="630"/>
      <c r="G791" s="604" t="s">
        <v>811</v>
      </c>
      <c r="H791" s="605"/>
      <c r="I791" s="605"/>
      <c r="J791" s="605"/>
      <c r="K791" s="606"/>
      <c r="L791" s="596" t="s">
        <v>811</v>
      </c>
      <c r="M791" s="597"/>
      <c r="N791" s="597"/>
      <c r="O791" s="597"/>
      <c r="P791" s="597"/>
      <c r="Q791" s="597"/>
      <c r="R791" s="597"/>
      <c r="S791" s="597"/>
      <c r="T791" s="597"/>
      <c r="U791" s="597"/>
      <c r="V791" s="597"/>
      <c r="W791" s="597"/>
      <c r="X791" s="598"/>
      <c r="Y791" s="599" t="s">
        <v>811</v>
      </c>
      <c r="Z791" s="600"/>
      <c r="AA791" s="600"/>
      <c r="AB791" s="601"/>
      <c r="AC791" s="604" t="s">
        <v>811</v>
      </c>
      <c r="AD791" s="605"/>
      <c r="AE791" s="605"/>
      <c r="AF791" s="605"/>
      <c r="AG791" s="606"/>
      <c r="AH791" s="596" t="s">
        <v>811</v>
      </c>
      <c r="AI791" s="597"/>
      <c r="AJ791" s="597"/>
      <c r="AK791" s="597"/>
      <c r="AL791" s="597"/>
      <c r="AM791" s="597"/>
      <c r="AN791" s="597"/>
      <c r="AO791" s="597"/>
      <c r="AP791" s="597"/>
      <c r="AQ791" s="597"/>
      <c r="AR791" s="597"/>
      <c r="AS791" s="597"/>
      <c r="AT791" s="598"/>
      <c r="AU791" s="599" t="s">
        <v>811</v>
      </c>
      <c r="AV791" s="600"/>
      <c r="AW791" s="600"/>
      <c r="AX791" s="601"/>
    </row>
    <row r="792" spans="1:51" ht="24.75" customHeight="1" x14ac:dyDescent="0.15">
      <c r="A792" s="628"/>
      <c r="B792" s="629"/>
      <c r="C792" s="629"/>
      <c r="D792" s="629"/>
      <c r="E792" s="629"/>
      <c r="F792" s="630"/>
      <c r="G792" s="604" t="s">
        <v>811</v>
      </c>
      <c r="H792" s="605"/>
      <c r="I792" s="605"/>
      <c r="J792" s="605"/>
      <c r="K792" s="606"/>
      <c r="L792" s="596" t="s">
        <v>811</v>
      </c>
      <c r="M792" s="597"/>
      <c r="N792" s="597"/>
      <c r="O792" s="597"/>
      <c r="P792" s="597"/>
      <c r="Q792" s="597"/>
      <c r="R792" s="597"/>
      <c r="S792" s="597"/>
      <c r="T792" s="597"/>
      <c r="U792" s="597"/>
      <c r="V792" s="597"/>
      <c r="W792" s="597"/>
      <c r="X792" s="598"/>
      <c r="Y792" s="599" t="s">
        <v>811</v>
      </c>
      <c r="Z792" s="600"/>
      <c r="AA792" s="600"/>
      <c r="AB792" s="601"/>
      <c r="AC792" s="604" t="s">
        <v>811</v>
      </c>
      <c r="AD792" s="605"/>
      <c r="AE792" s="605"/>
      <c r="AF792" s="605"/>
      <c r="AG792" s="606"/>
      <c r="AH792" s="596" t="s">
        <v>811</v>
      </c>
      <c r="AI792" s="597"/>
      <c r="AJ792" s="597"/>
      <c r="AK792" s="597"/>
      <c r="AL792" s="597"/>
      <c r="AM792" s="597"/>
      <c r="AN792" s="597"/>
      <c r="AO792" s="597"/>
      <c r="AP792" s="597"/>
      <c r="AQ792" s="597"/>
      <c r="AR792" s="597"/>
      <c r="AS792" s="597"/>
      <c r="AT792" s="598"/>
      <c r="AU792" s="599" t="s">
        <v>811</v>
      </c>
      <c r="AV792" s="600"/>
      <c r="AW792" s="600"/>
      <c r="AX792" s="601"/>
    </row>
    <row r="793" spans="1:51" ht="24.75" customHeight="1" x14ac:dyDescent="0.15">
      <c r="A793" s="628"/>
      <c r="B793" s="629"/>
      <c r="C793" s="629"/>
      <c r="D793" s="629"/>
      <c r="E793" s="629"/>
      <c r="F793" s="630"/>
      <c r="G793" s="604" t="s">
        <v>811</v>
      </c>
      <c r="H793" s="605"/>
      <c r="I793" s="605"/>
      <c r="J793" s="605"/>
      <c r="K793" s="606"/>
      <c r="L793" s="596" t="s">
        <v>811</v>
      </c>
      <c r="M793" s="597"/>
      <c r="N793" s="597"/>
      <c r="O793" s="597"/>
      <c r="P793" s="597"/>
      <c r="Q793" s="597"/>
      <c r="R793" s="597"/>
      <c r="S793" s="597"/>
      <c r="T793" s="597"/>
      <c r="U793" s="597"/>
      <c r="V793" s="597"/>
      <c r="W793" s="597"/>
      <c r="X793" s="598"/>
      <c r="Y793" s="599" t="s">
        <v>811</v>
      </c>
      <c r="Z793" s="600"/>
      <c r="AA793" s="600"/>
      <c r="AB793" s="601"/>
      <c r="AC793" s="604" t="s">
        <v>811</v>
      </c>
      <c r="AD793" s="605"/>
      <c r="AE793" s="605"/>
      <c r="AF793" s="605"/>
      <c r="AG793" s="606"/>
      <c r="AH793" s="596" t="s">
        <v>811</v>
      </c>
      <c r="AI793" s="597"/>
      <c r="AJ793" s="597"/>
      <c r="AK793" s="597"/>
      <c r="AL793" s="597"/>
      <c r="AM793" s="597"/>
      <c r="AN793" s="597"/>
      <c r="AO793" s="597"/>
      <c r="AP793" s="597"/>
      <c r="AQ793" s="597"/>
      <c r="AR793" s="597"/>
      <c r="AS793" s="597"/>
      <c r="AT793" s="598"/>
      <c r="AU793" s="599" t="s">
        <v>811</v>
      </c>
      <c r="AV793" s="600"/>
      <c r="AW793" s="600"/>
      <c r="AX793" s="601"/>
    </row>
    <row r="794" spans="1:51" ht="24.75" customHeight="1" x14ac:dyDescent="0.15">
      <c r="A794" s="628"/>
      <c r="B794" s="629"/>
      <c r="C794" s="629"/>
      <c r="D794" s="629"/>
      <c r="E794" s="629"/>
      <c r="F794" s="630"/>
      <c r="G794" s="604" t="s">
        <v>811</v>
      </c>
      <c r="H794" s="605"/>
      <c r="I794" s="605"/>
      <c r="J794" s="605"/>
      <c r="K794" s="606"/>
      <c r="L794" s="596" t="s">
        <v>811</v>
      </c>
      <c r="M794" s="597"/>
      <c r="N794" s="597"/>
      <c r="O794" s="597"/>
      <c r="P794" s="597"/>
      <c r="Q794" s="597"/>
      <c r="R794" s="597"/>
      <c r="S794" s="597"/>
      <c r="T794" s="597"/>
      <c r="U794" s="597"/>
      <c r="V794" s="597"/>
      <c r="W794" s="597"/>
      <c r="X794" s="598"/>
      <c r="Y794" s="599" t="s">
        <v>811</v>
      </c>
      <c r="Z794" s="600"/>
      <c r="AA794" s="600"/>
      <c r="AB794" s="601"/>
      <c r="AC794" s="604" t="s">
        <v>811</v>
      </c>
      <c r="AD794" s="605"/>
      <c r="AE794" s="605"/>
      <c r="AF794" s="605"/>
      <c r="AG794" s="606"/>
      <c r="AH794" s="596" t="s">
        <v>811</v>
      </c>
      <c r="AI794" s="597"/>
      <c r="AJ794" s="597"/>
      <c r="AK794" s="597"/>
      <c r="AL794" s="597"/>
      <c r="AM794" s="597"/>
      <c r="AN794" s="597"/>
      <c r="AO794" s="597"/>
      <c r="AP794" s="597"/>
      <c r="AQ794" s="597"/>
      <c r="AR794" s="597"/>
      <c r="AS794" s="597"/>
      <c r="AT794" s="598"/>
      <c r="AU794" s="599" t="s">
        <v>811</v>
      </c>
      <c r="AV794" s="600"/>
      <c r="AW794" s="600"/>
      <c r="AX794" s="601"/>
    </row>
    <row r="795" spans="1:51" ht="24.75" customHeight="1" x14ac:dyDescent="0.15">
      <c r="A795" s="628"/>
      <c r="B795" s="629"/>
      <c r="C795" s="629"/>
      <c r="D795" s="629"/>
      <c r="E795" s="629"/>
      <c r="F795" s="630"/>
      <c r="G795" s="604" t="s">
        <v>811</v>
      </c>
      <c r="H795" s="605"/>
      <c r="I795" s="605"/>
      <c r="J795" s="605"/>
      <c r="K795" s="606"/>
      <c r="L795" s="631" t="s">
        <v>811</v>
      </c>
      <c r="M795" s="597"/>
      <c r="N795" s="597"/>
      <c r="O795" s="597"/>
      <c r="P795" s="597"/>
      <c r="Q795" s="597"/>
      <c r="R795" s="597"/>
      <c r="S795" s="597"/>
      <c r="T795" s="597"/>
      <c r="U795" s="597"/>
      <c r="V795" s="597"/>
      <c r="W795" s="597"/>
      <c r="X795" s="598"/>
      <c r="Y795" s="599" t="s">
        <v>811</v>
      </c>
      <c r="Z795" s="600"/>
      <c r="AA795" s="600"/>
      <c r="AB795" s="601"/>
      <c r="AC795" s="604" t="s">
        <v>811</v>
      </c>
      <c r="AD795" s="605"/>
      <c r="AE795" s="605"/>
      <c r="AF795" s="605"/>
      <c r="AG795" s="606"/>
      <c r="AH795" s="631" t="s">
        <v>811</v>
      </c>
      <c r="AI795" s="597"/>
      <c r="AJ795" s="597"/>
      <c r="AK795" s="597"/>
      <c r="AL795" s="597"/>
      <c r="AM795" s="597"/>
      <c r="AN795" s="597"/>
      <c r="AO795" s="597"/>
      <c r="AP795" s="597"/>
      <c r="AQ795" s="597"/>
      <c r="AR795" s="597"/>
      <c r="AS795" s="597"/>
      <c r="AT795" s="598"/>
      <c r="AU795" s="599" t="s">
        <v>811</v>
      </c>
      <c r="AV795" s="600"/>
      <c r="AW795" s="600"/>
      <c r="AX795" s="601"/>
    </row>
    <row r="796" spans="1:51" ht="24.75" customHeight="1" x14ac:dyDescent="0.15">
      <c r="A796" s="628"/>
      <c r="B796" s="629"/>
      <c r="C796" s="629"/>
      <c r="D796" s="629"/>
      <c r="E796" s="629"/>
      <c r="F796" s="630"/>
      <c r="G796" s="604" t="s">
        <v>811</v>
      </c>
      <c r="H796" s="605"/>
      <c r="I796" s="605"/>
      <c r="J796" s="605"/>
      <c r="K796" s="606"/>
      <c r="L796" s="596" t="s">
        <v>811</v>
      </c>
      <c r="M796" s="597"/>
      <c r="N796" s="597"/>
      <c r="O796" s="597"/>
      <c r="P796" s="597"/>
      <c r="Q796" s="597"/>
      <c r="R796" s="597"/>
      <c r="S796" s="597"/>
      <c r="T796" s="597"/>
      <c r="U796" s="597"/>
      <c r="V796" s="597"/>
      <c r="W796" s="597"/>
      <c r="X796" s="598"/>
      <c r="Y796" s="599" t="s">
        <v>811</v>
      </c>
      <c r="Z796" s="600"/>
      <c r="AA796" s="600"/>
      <c r="AB796" s="601"/>
      <c r="AC796" s="604" t="s">
        <v>811</v>
      </c>
      <c r="AD796" s="605"/>
      <c r="AE796" s="605"/>
      <c r="AF796" s="605"/>
      <c r="AG796" s="606"/>
      <c r="AH796" s="596" t="s">
        <v>811</v>
      </c>
      <c r="AI796" s="597"/>
      <c r="AJ796" s="597"/>
      <c r="AK796" s="597"/>
      <c r="AL796" s="597"/>
      <c r="AM796" s="597"/>
      <c r="AN796" s="597"/>
      <c r="AO796" s="597"/>
      <c r="AP796" s="597"/>
      <c r="AQ796" s="597"/>
      <c r="AR796" s="597"/>
      <c r="AS796" s="597"/>
      <c r="AT796" s="598"/>
      <c r="AU796" s="599" t="s">
        <v>811</v>
      </c>
      <c r="AV796" s="600"/>
      <c r="AW796" s="600"/>
      <c r="AX796" s="601"/>
    </row>
    <row r="797" spans="1:51" ht="24.75" hidden="1" customHeight="1" x14ac:dyDescent="0.15">
      <c r="A797" s="628"/>
      <c r="B797" s="629"/>
      <c r="C797" s="629"/>
      <c r="D797" s="629"/>
      <c r="E797" s="629"/>
      <c r="F797" s="630"/>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01"/>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8"/>
      <c r="B798" s="629"/>
      <c r="C798" s="629"/>
      <c r="D798" s="629"/>
      <c r="E798" s="629"/>
      <c r="F798" s="630"/>
      <c r="G798" s="604" t="s">
        <v>811</v>
      </c>
      <c r="H798" s="605"/>
      <c r="I798" s="605"/>
      <c r="J798" s="605"/>
      <c r="K798" s="606"/>
      <c r="L798" s="596" t="s">
        <v>811</v>
      </c>
      <c r="M798" s="597"/>
      <c r="N798" s="597"/>
      <c r="O798" s="597"/>
      <c r="P798" s="597"/>
      <c r="Q798" s="597"/>
      <c r="R798" s="597"/>
      <c r="S798" s="597"/>
      <c r="T798" s="597"/>
      <c r="U798" s="597"/>
      <c r="V798" s="597"/>
      <c r="W798" s="597"/>
      <c r="X798" s="598"/>
      <c r="Y798" s="599" t="s">
        <v>811</v>
      </c>
      <c r="Z798" s="600"/>
      <c r="AA798" s="600"/>
      <c r="AB798" s="601"/>
      <c r="AC798" s="604" t="s">
        <v>811</v>
      </c>
      <c r="AD798" s="605"/>
      <c r="AE798" s="605"/>
      <c r="AF798" s="605"/>
      <c r="AG798" s="606"/>
      <c r="AH798" s="596" t="s">
        <v>811</v>
      </c>
      <c r="AI798" s="597"/>
      <c r="AJ798" s="597"/>
      <c r="AK798" s="597"/>
      <c r="AL798" s="597"/>
      <c r="AM798" s="597"/>
      <c r="AN798" s="597"/>
      <c r="AO798" s="597"/>
      <c r="AP798" s="597"/>
      <c r="AQ798" s="597"/>
      <c r="AR798" s="597"/>
      <c r="AS798" s="597"/>
      <c r="AT798" s="598"/>
      <c r="AU798" s="599" t="s">
        <v>811</v>
      </c>
      <c r="AV798" s="600"/>
      <c r="AW798" s="600"/>
      <c r="AX798" s="601"/>
    </row>
    <row r="799" spans="1:51" ht="24.75" customHeight="1" x14ac:dyDescent="0.15">
      <c r="A799" s="628"/>
      <c r="B799" s="629"/>
      <c r="C799" s="629"/>
      <c r="D799" s="629"/>
      <c r="E799" s="629"/>
      <c r="F799" s="630"/>
      <c r="G799" s="821" t="s">
        <v>20</v>
      </c>
      <c r="H799" s="822"/>
      <c r="I799" s="822"/>
      <c r="J799" s="822"/>
      <c r="K799" s="822"/>
      <c r="L799" s="823"/>
      <c r="M799" s="824"/>
      <c r="N799" s="824"/>
      <c r="O799" s="824"/>
      <c r="P799" s="824"/>
      <c r="Q799" s="824"/>
      <c r="R799" s="824"/>
      <c r="S799" s="824"/>
      <c r="T799" s="824"/>
      <c r="U799" s="824"/>
      <c r="V799" s="824"/>
      <c r="W799" s="824"/>
      <c r="X799" s="825"/>
      <c r="Y799" s="826">
        <f>SUM(Y789:AB798)</f>
        <v>27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7.6</v>
      </c>
      <c r="AV799" s="827"/>
      <c r="AW799" s="827"/>
      <c r="AX799" s="829"/>
    </row>
    <row r="800" spans="1:51" ht="24.75" hidden="1" customHeight="1" x14ac:dyDescent="0.15">
      <c r="A800" s="628"/>
      <c r="B800" s="629"/>
      <c r="C800" s="629"/>
      <c r="D800" s="629"/>
      <c r="E800" s="629"/>
      <c r="F800" s="630"/>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8"/>
      <c r="B801" s="629"/>
      <c r="C801" s="629"/>
      <c r="D801" s="629"/>
      <c r="E801" s="629"/>
      <c r="F801" s="630"/>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8"/>
      <c r="B802" s="629"/>
      <c r="C802" s="629"/>
      <c r="D802" s="629"/>
      <c r="E802" s="629"/>
      <c r="F802" s="630"/>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8"/>
      <c r="B803" s="629"/>
      <c r="C803" s="629"/>
      <c r="D803" s="629"/>
      <c r="E803" s="629"/>
      <c r="F803" s="630"/>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01"/>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834"/>
      <c r="AY803">
        <f t="shared" si="115"/>
        <v>0</v>
      </c>
    </row>
    <row r="804" spans="1:51" ht="24.75" hidden="1" customHeight="1" x14ac:dyDescent="0.15">
      <c r="A804" s="628"/>
      <c r="B804" s="629"/>
      <c r="C804" s="629"/>
      <c r="D804" s="629"/>
      <c r="E804" s="629"/>
      <c r="F804" s="630"/>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01"/>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834"/>
      <c r="AY804">
        <f t="shared" si="115"/>
        <v>0</v>
      </c>
    </row>
    <row r="805" spans="1:51" ht="24.75" hidden="1" customHeight="1" x14ac:dyDescent="0.15">
      <c r="A805" s="628"/>
      <c r="B805" s="629"/>
      <c r="C805" s="629"/>
      <c r="D805" s="629"/>
      <c r="E805" s="629"/>
      <c r="F805" s="630"/>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01"/>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834"/>
      <c r="AY805">
        <f t="shared" si="115"/>
        <v>0</v>
      </c>
    </row>
    <row r="806" spans="1:51" ht="24.75" hidden="1" customHeight="1" x14ac:dyDescent="0.15">
      <c r="A806" s="628"/>
      <c r="B806" s="629"/>
      <c r="C806" s="629"/>
      <c r="D806" s="629"/>
      <c r="E806" s="629"/>
      <c r="F806" s="630"/>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01"/>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834"/>
      <c r="AY806">
        <f t="shared" si="115"/>
        <v>0</v>
      </c>
    </row>
    <row r="807" spans="1:51" ht="24.75" hidden="1" customHeight="1" x14ac:dyDescent="0.15">
      <c r="A807" s="628"/>
      <c r="B807" s="629"/>
      <c r="C807" s="629"/>
      <c r="D807" s="629"/>
      <c r="E807" s="629"/>
      <c r="F807" s="630"/>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01"/>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834"/>
      <c r="AY807">
        <f t="shared" si="115"/>
        <v>0</v>
      </c>
    </row>
    <row r="808" spans="1:51" ht="24.75" hidden="1" customHeight="1" x14ac:dyDescent="0.15">
      <c r="A808" s="628"/>
      <c r="B808" s="629"/>
      <c r="C808" s="629"/>
      <c r="D808" s="629"/>
      <c r="E808" s="629"/>
      <c r="F808" s="630"/>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01"/>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834"/>
      <c r="AY808">
        <f t="shared" si="115"/>
        <v>0</v>
      </c>
    </row>
    <row r="809" spans="1:51" ht="24.75" hidden="1" customHeight="1" x14ac:dyDescent="0.15">
      <c r="A809" s="628"/>
      <c r="B809" s="629"/>
      <c r="C809" s="629"/>
      <c r="D809" s="629"/>
      <c r="E809" s="629"/>
      <c r="F809" s="630"/>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01"/>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834"/>
      <c r="AY809">
        <f t="shared" si="115"/>
        <v>0</v>
      </c>
    </row>
    <row r="810" spans="1:51" ht="24.75" hidden="1" customHeight="1" x14ac:dyDescent="0.15">
      <c r="A810" s="628"/>
      <c r="B810" s="629"/>
      <c r="C810" s="629"/>
      <c r="D810" s="629"/>
      <c r="E810" s="629"/>
      <c r="F810" s="630"/>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01"/>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834"/>
      <c r="AY810">
        <f t="shared" si="115"/>
        <v>0</v>
      </c>
    </row>
    <row r="811" spans="1:51" ht="24.75" hidden="1" customHeight="1" x14ac:dyDescent="0.15">
      <c r="A811" s="628"/>
      <c r="B811" s="629"/>
      <c r="C811" s="629"/>
      <c r="D811" s="629"/>
      <c r="E811" s="629"/>
      <c r="F811" s="630"/>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01"/>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834"/>
      <c r="AY811">
        <f t="shared" si="115"/>
        <v>0</v>
      </c>
    </row>
    <row r="812" spans="1:51" ht="24.75" hidden="1" customHeight="1" x14ac:dyDescent="0.15">
      <c r="A812" s="628"/>
      <c r="B812" s="629"/>
      <c r="C812" s="629"/>
      <c r="D812" s="629"/>
      <c r="E812" s="629"/>
      <c r="F812" s="630"/>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8"/>
      <c r="B813" s="629"/>
      <c r="C813" s="629"/>
      <c r="D813" s="629"/>
      <c r="E813" s="629"/>
      <c r="F813" s="630"/>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8"/>
      <c r="B814" s="629"/>
      <c r="C814" s="629"/>
      <c r="D814" s="629"/>
      <c r="E814" s="629"/>
      <c r="F814" s="630"/>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8"/>
      <c r="B815" s="629"/>
      <c r="C815" s="629"/>
      <c r="D815" s="629"/>
      <c r="E815" s="629"/>
      <c r="F815" s="630"/>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8"/>
      <c r="B816" s="629"/>
      <c r="C816" s="629"/>
      <c r="D816" s="629"/>
      <c r="E816" s="629"/>
      <c r="F816" s="630"/>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01"/>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834"/>
      <c r="AY816">
        <f t="shared" si="116"/>
        <v>0</v>
      </c>
    </row>
    <row r="817" spans="1:51" ht="24.75" hidden="1" customHeight="1" x14ac:dyDescent="0.15">
      <c r="A817" s="628"/>
      <c r="B817" s="629"/>
      <c r="C817" s="629"/>
      <c r="D817" s="629"/>
      <c r="E817" s="629"/>
      <c r="F817" s="630"/>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01"/>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834"/>
      <c r="AY817">
        <f t="shared" si="116"/>
        <v>0</v>
      </c>
    </row>
    <row r="818" spans="1:51" ht="24.75" hidden="1" customHeight="1" x14ac:dyDescent="0.15">
      <c r="A818" s="628"/>
      <c r="B818" s="629"/>
      <c r="C818" s="629"/>
      <c r="D818" s="629"/>
      <c r="E818" s="629"/>
      <c r="F818" s="630"/>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01"/>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834"/>
      <c r="AY818">
        <f t="shared" si="116"/>
        <v>0</v>
      </c>
    </row>
    <row r="819" spans="1:51" ht="24.75" hidden="1" customHeight="1" x14ac:dyDescent="0.15">
      <c r="A819" s="628"/>
      <c r="B819" s="629"/>
      <c r="C819" s="629"/>
      <c r="D819" s="629"/>
      <c r="E819" s="629"/>
      <c r="F819" s="630"/>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01"/>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834"/>
      <c r="AY819">
        <f t="shared" si="116"/>
        <v>0</v>
      </c>
    </row>
    <row r="820" spans="1:51" ht="24.75" hidden="1" customHeight="1" x14ac:dyDescent="0.15">
      <c r="A820" s="628"/>
      <c r="B820" s="629"/>
      <c r="C820" s="629"/>
      <c r="D820" s="629"/>
      <c r="E820" s="629"/>
      <c r="F820" s="630"/>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01"/>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834"/>
      <c r="AY820">
        <f t="shared" si="116"/>
        <v>0</v>
      </c>
    </row>
    <row r="821" spans="1:51" ht="24.75" hidden="1" customHeight="1" x14ac:dyDescent="0.15">
      <c r="A821" s="628"/>
      <c r="B821" s="629"/>
      <c r="C821" s="629"/>
      <c r="D821" s="629"/>
      <c r="E821" s="629"/>
      <c r="F821" s="630"/>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01"/>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834"/>
      <c r="AY821">
        <f t="shared" si="116"/>
        <v>0</v>
      </c>
    </row>
    <row r="822" spans="1:51" ht="24.75" hidden="1" customHeight="1" x14ac:dyDescent="0.15">
      <c r="A822" s="628"/>
      <c r="B822" s="629"/>
      <c r="C822" s="629"/>
      <c r="D822" s="629"/>
      <c r="E822" s="629"/>
      <c r="F822" s="630"/>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01"/>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834"/>
      <c r="AY822">
        <f t="shared" si="116"/>
        <v>0</v>
      </c>
    </row>
    <row r="823" spans="1:51" ht="24.75" hidden="1" customHeight="1" x14ac:dyDescent="0.15">
      <c r="A823" s="628"/>
      <c r="B823" s="629"/>
      <c r="C823" s="629"/>
      <c r="D823" s="629"/>
      <c r="E823" s="629"/>
      <c r="F823" s="630"/>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01"/>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834"/>
      <c r="AY823">
        <f t="shared" si="116"/>
        <v>0</v>
      </c>
    </row>
    <row r="824" spans="1:51" ht="24.75" hidden="1" customHeight="1" x14ac:dyDescent="0.15">
      <c r="A824" s="628"/>
      <c r="B824" s="629"/>
      <c r="C824" s="629"/>
      <c r="D824" s="629"/>
      <c r="E824" s="629"/>
      <c r="F824" s="630"/>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01"/>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834"/>
      <c r="AY824">
        <f t="shared" si="116"/>
        <v>0</v>
      </c>
    </row>
    <row r="825" spans="1:51" ht="24.75" hidden="1" customHeight="1" thickBot="1" x14ac:dyDescent="0.2">
      <c r="A825" s="628"/>
      <c r="B825" s="629"/>
      <c r="C825" s="629"/>
      <c r="D825" s="629"/>
      <c r="E825" s="629"/>
      <c r="F825" s="630"/>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8"/>
      <c r="B826" s="629"/>
      <c r="C826" s="629"/>
      <c r="D826" s="629"/>
      <c r="E826" s="629"/>
      <c r="F826" s="630"/>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8"/>
      <c r="B827" s="629"/>
      <c r="C827" s="629"/>
      <c r="D827" s="629"/>
      <c r="E827" s="629"/>
      <c r="F827" s="630"/>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8"/>
      <c r="B828" s="629"/>
      <c r="C828" s="629"/>
      <c r="D828" s="629"/>
      <c r="E828" s="629"/>
      <c r="F828" s="630"/>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8"/>
      <c r="B829" s="629"/>
      <c r="C829" s="629"/>
      <c r="D829" s="629"/>
      <c r="E829" s="629"/>
      <c r="F829" s="630"/>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01"/>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834"/>
      <c r="AY829">
        <f t="shared" si="117"/>
        <v>0</v>
      </c>
    </row>
    <row r="830" spans="1:51" ht="24.75" hidden="1" customHeight="1" x14ac:dyDescent="0.15">
      <c r="A830" s="628"/>
      <c r="B830" s="629"/>
      <c r="C830" s="629"/>
      <c r="D830" s="629"/>
      <c r="E830" s="629"/>
      <c r="F830" s="630"/>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01"/>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834"/>
      <c r="AY830">
        <f t="shared" si="117"/>
        <v>0</v>
      </c>
    </row>
    <row r="831" spans="1:51" ht="24.75" hidden="1" customHeight="1" x14ac:dyDescent="0.15">
      <c r="A831" s="628"/>
      <c r="B831" s="629"/>
      <c r="C831" s="629"/>
      <c r="D831" s="629"/>
      <c r="E831" s="629"/>
      <c r="F831" s="630"/>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01"/>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834"/>
      <c r="AY831">
        <f t="shared" si="117"/>
        <v>0</v>
      </c>
    </row>
    <row r="832" spans="1:51" ht="24.75" hidden="1" customHeight="1" x14ac:dyDescent="0.15">
      <c r="A832" s="628"/>
      <c r="B832" s="629"/>
      <c r="C832" s="629"/>
      <c r="D832" s="629"/>
      <c r="E832" s="629"/>
      <c r="F832" s="630"/>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01"/>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834"/>
      <c r="AY832">
        <f t="shared" si="117"/>
        <v>0</v>
      </c>
    </row>
    <row r="833" spans="1:51" ht="24.75" hidden="1" customHeight="1" x14ac:dyDescent="0.15">
      <c r="A833" s="628"/>
      <c r="B833" s="629"/>
      <c r="C833" s="629"/>
      <c r="D833" s="629"/>
      <c r="E833" s="629"/>
      <c r="F833" s="630"/>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01"/>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834"/>
      <c r="AY833">
        <f t="shared" si="117"/>
        <v>0</v>
      </c>
    </row>
    <row r="834" spans="1:51" ht="24.75" hidden="1" customHeight="1" x14ac:dyDescent="0.15">
      <c r="A834" s="628"/>
      <c r="B834" s="629"/>
      <c r="C834" s="629"/>
      <c r="D834" s="629"/>
      <c r="E834" s="629"/>
      <c r="F834" s="630"/>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01"/>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834"/>
      <c r="AY834">
        <f t="shared" si="117"/>
        <v>0</v>
      </c>
    </row>
    <row r="835" spans="1:51" ht="24.75" hidden="1" customHeight="1" x14ac:dyDescent="0.15">
      <c r="A835" s="628"/>
      <c r="B835" s="629"/>
      <c r="C835" s="629"/>
      <c r="D835" s="629"/>
      <c r="E835" s="629"/>
      <c r="F835" s="630"/>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01"/>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834"/>
      <c r="AY835">
        <f t="shared" si="117"/>
        <v>0</v>
      </c>
    </row>
    <row r="836" spans="1:51" ht="24.75" hidden="1" customHeight="1" x14ac:dyDescent="0.15">
      <c r="A836" s="628"/>
      <c r="B836" s="629"/>
      <c r="C836" s="629"/>
      <c r="D836" s="629"/>
      <c r="E836" s="629"/>
      <c r="F836" s="630"/>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01"/>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834"/>
      <c r="AY836">
        <f t="shared" si="117"/>
        <v>0</v>
      </c>
    </row>
    <row r="837" spans="1:51" ht="24.75" hidden="1" customHeight="1" x14ac:dyDescent="0.15">
      <c r="A837" s="628"/>
      <c r="B837" s="629"/>
      <c r="C837" s="629"/>
      <c r="D837" s="629"/>
      <c r="E837" s="629"/>
      <c r="F837" s="630"/>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01"/>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834"/>
      <c r="AY837">
        <f t="shared" si="117"/>
        <v>0</v>
      </c>
    </row>
    <row r="838" spans="1:51" ht="24.75" hidden="1" customHeight="1" x14ac:dyDescent="0.15">
      <c r="A838" s="628"/>
      <c r="B838" s="629"/>
      <c r="C838" s="629"/>
      <c r="D838" s="629"/>
      <c r="E838" s="629"/>
      <c r="F838" s="630"/>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774</v>
      </c>
      <c r="D845" s="343"/>
      <c r="E845" s="343"/>
      <c r="F845" s="343"/>
      <c r="G845" s="343"/>
      <c r="H845" s="343"/>
      <c r="I845" s="343"/>
      <c r="J845" s="344">
        <v>1010401006924</v>
      </c>
      <c r="K845" s="345"/>
      <c r="L845" s="345"/>
      <c r="M845" s="345"/>
      <c r="N845" s="345"/>
      <c r="O845" s="345"/>
      <c r="P845" s="359" t="s">
        <v>775</v>
      </c>
      <c r="Q845" s="346"/>
      <c r="R845" s="346"/>
      <c r="S845" s="346"/>
      <c r="T845" s="346"/>
      <c r="U845" s="346"/>
      <c r="V845" s="346"/>
      <c r="W845" s="346"/>
      <c r="X845" s="346"/>
      <c r="Y845" s="347">
        <v>27</v>
      </c>
      <c r="Z845" s="348"/>
      <c r="AA845" s="348"/>
      <c r="AB845" s="349"/>
      <c r="AC845" s="350" t="s">
        <v>373</v>
      </c>
      <c r="AD845" s="351"/>
      <c r="AE845" s="351"/>
      <c r="AF845" s="351"/>
      <c r="AG845" s="351"/>
      <c r="AH845" s="366">
        <v>3</v>
      </c>
      <c r="AI845" s="367"/>
      <c r="AJ845" s="367"/>
      <c r="AK845" s="367"/>
      <c r="AL845" s="354" t="s">
        <v>811</v>
      </c>
      <c r="AM845" s="355"/>
      <c r="AN845" s="355"/>
      <c r="AO845" s="356"/>
      <c r="AP845" s="357" t="s">
        <v>811</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0.25" customHeight="1" x14ac:dyDescent="0.15">
      <c r="A878" s="370">
        <v>1</v>
      </c>
      <c r="B878" s="370">
        <v>1</v>
      </c>
      <c r="C878" s="358" t="s">
        <v>776</v>
      </c>
      <c r="D878" s="343"/>
      <c r="E878" s="343"/>
      <c r="F878" s="343"/>
      <c r="G878" s="343"/>
      <c r="H878" s="343"/>
      <c r="I878" s="343"/>
      <c r="J878" s="344">
        <v>5010001067883</v>
      </c>
      <c r="K878" s="345"/>
      <c r="L878" s="345"/>
      <c r="M878" s="345"/>
      <c r="N878" s="345"/>
      <c r="O878" s="345"/>
      <c r="P878" s="359" t="s">
        <v>772</v>
      </c>
      <c r="Q878" s="346"/>
      <c r="R878" s="346"/>
      <c r="S878" s="346"/>
      <c r="T878" s="346"/>
      <c r="U878" s="346"/>
      <c r="V878" s="346"/>
      <c r="W878" s="346"/>
      <c r="X878" s="346"/>
      <c r="Y878" s="347">
        <v>7.6</v>
      </c>
      <c r="Z878" s="348"/>
      <c r="AA878" s="348"/>
      <c r="AB878" s="349"/>
      <c r="AC878" s="350" t="s">
        <v>369</v>
      </c>
      <c r="AD878" s="351"/>
      <c r="AE878" s="351"/>
      <c r="AF878" s="351"/>
      <c r="AG878" s="351"/>
      <c r="AH878" s="366">
        <v>4</v>
      </c>
      <c r="AI878" s="367"/>
      <c r="AJ878" s="367"/>
      <c r="AK878" s="367"/>
      <c r="AL878" s="354" t="s">
        <v>811</v>
      </c>
      <c r="AM878" s="355"/>
      <c r="AN878" s="355"/>
      <c r="AO878" s="356"/>
      <c r="AP878" s="357" t="s">
        <v>811</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777</v>
      </c>
      <c r="D911" s="343"/>
      <c r="E911" s="343"/>
      <c r="F911" s="343"/>
      <c r="G911" s="343"/>
      <c r="H911" s="343"/>
      <c r="I911" s="343"/>
      <c r="J911" s="344">
        <v>3370005009154</v>
      </c>
      <c r="K911" s="345"/>
      <c r="L911" s="345"/>
      <c r="M911" s="345"/>
      <c r="N911" s="345"/>
      <c r="O911" s="345"/>
      <c r="P911" s="359" t="s">
        <v>778</v>
      </c>
      <c r="Q911" s="346"/>
      <c r="R911" s="346"/>
      <c r="S911" s="346"/>
      <c r="T911" s="346"/>
      <c r="U911" s="346"/>
      <c r="V911" s="346"/>
      <c r="W911" s="346"/>
      <c r="X911" s="346"/>
      <c r="Y911" s="347">
        <v>0.1</v>
      </c>
      <c r="Z911" s="348"/>
      <c r="AA911" s="348"/>
      <c r="AB911" s="349"/>
      <c r="AC911" s="350" t="s">
        <v>375</v>
      </c>
      <c r="AD911" s="351"/>
      <c r="AE911" s="351"/>
      <c r="AF911" s="351"/>
      <c r="AG911" s="351"/>
      <c r="AH911" s="366" t="s">
        <v>811</v>
      </c>
      <c r="AI911" s="367"/>
      <c r="AJ911" s="367"/>
      <c r="AK911" s="367"/>
      <c r="AL911" s="354" t="s">
        <v>811</v>
      </c>
      <c r="AM911" s="355"/>
      <c r="AN911" s="355"/>
      <c r="AO911" s="356"/>
      <c r="AP911" s="357" t="s">
        <v>811</v>
      </c>
      <c r="AQ911" s="357"/>
      <c r="AR911" s="357"/>
      <c r="AS911" s="357"/>
      <c r="AT911" s="357"/>
      <c r="AU911" s="357"/>
      <c r="AV911" s="357"/>
      <c r="AW911" s="357"/>
      <c r="AX911" s="357"/>
      <c r="AY911">
        <f t="shared" si="119"/>
        <v>1</v>
      </c>
    </row>
    <row r="912" spans="1:51" ht="30" customHeight="1" x14ac:dyDescent="0.15">
      <c r="A912" s="370">
        <v>2</v>
      </c>
      <c r="B912" s="370">
        <v>1</v>
      </c>
      <c r="C912" s="343" t="s">
        <v>779</v>
      </c>
      <c r="D912" s="343"/>
      <c r="E912" s="343"/>
      <c r="F912" s="343"/>
      <c r="G912" s="343"/>
      <c r="H912" s="343"/>
      <c r="I912" s="343"/>
      <c r="J912" s="344">
        <v>2020005008084</v>
      </c>
      <c r="K912" s="345"/>
      <c r="L912" s="345"/>
      <c r="M912" s="345"/>
      <c r="N912" s="345"/>
      <c r="O912" s="345"/>
      <c r="P912" s="359" t="s">
        <v>778</v>
      </c>
      <c r="Q912" s="346"/>
      <c r="R912" s="346"/>
      <c r="S912" s="346"/>
      <c r="T912" s="346"/>
      <c r="U912" s="346"/>
      <c r="V912" s="346"/>
      <c r="W912" s="346"/>
      <c r="X912" s="346"/>
      <c r="Y912" s="347">
        <v>0.1</v>
      </c>
      <c r="Z912" s="348"/>
      <c r="AA912" s="348"/>
      <c r="AB912" s="349"/>
      <c r="AC912" s="350" t="s">
        <v>375</v>
      </c>
      <c r="AD912" s="351"/>
      <c r="AE912" s="351"/>
      <c r="AF912" s="351"/>
      <c r="AG912" s="351"/>
      <c r="AH912" s="366" t="s">
        <v>811</v>
      </c>
      <c r="AI912" s="367"/>
      <c r="AJ912" s="367"/>
      <c r="AK912" s="367"/>
      <c r="AL912" s="354" t="s">
        <v>811</v>
      </c>
      <c r="AM912" s="355"/>
      <c r="AN912" s="355"/>
      <c r="AO912" s="356"/>
      <c r="AP912" s="357" t="s">
        <v>811</v>
      </c>
      <c r="AQ912" s="357"/>
      <c r="AR912" s="357"/>
      <c r="AS912" s="357"/>
      <c r="AT912" s="357"/>
      <c r="AU912" s="357"/>
      <c r="AV912" s="357"/>
      <c r="AW912" s="357"/>
      <c r="AX912" s="357"/>
      <c r="AY912">
        <f>COUNTA($C$912)</f>
        <v>1</v>
      </c>
    </row>
    <row r="913" spans="1:51" ht="30" customHeight="1" x14ac:dyDescent="0.15">
      <c r="A913" s="370">
        <v>3</v>
      </c>
      <c r="B913" s="370">
        <v>1</v>
      </c>
      <c r="C913" s="358" t="s">
        <v>780</v>
      </c>
      <c r="D913" s="343"/>
      <c r="E913" s="343"/>
      <c r="F913" s="343"/>
      <c r="G913" s="343"/>
      <c r="H913" s="343"/>
      <c r="I913" s="343"/>
      <c r="J913" s="344">
        <v>9010005003609</v>
      </c>
      <c r="K913" s="345"/>
      <c r="L913" s="345"/>
      <c r="M913" s="345"/>
      <c r="N913" s="345"/>
      <c r="O913" s="345"/>
      <c r="P913" s="359" t="s">
        <v>778</v>
      </c>
      <c r="Q913" s="346"/>
      <c r="R913" s="346"/>
      <c r="S913" s="346"/>
      <c r="T913" s="346"/>
      <c r="U913" s="346"/>
      <c r="V913" s="346"/>
      <c r="W913" s="346"/>
      <c r="X913" s="346"/>
      <c r="Y913" s="347">
        <v>0</v>
      </c>
      <c r="Z913" s="348"/>
      <c r="AA913" s="348"/>
      <c r="AB913" s="349"/>
      <c r="AC913" s="350" t="s">
        <v>375</v>
      </c>
      <c r="AD913" s="351"/>
      <c r="AE913" s="351"/>
      <c r="AF913" s="351"/>
      <c r="AG913" s="351"/>
      <c r="AH913" s="352" t="s">
        <v>811</v>
      </c>
      <c r="AI913" s="353"/>
      <c r="AJ913" s="353"/>
      <c r="AK913" s="353"/>
      <c r="AL913" s="354" t="s">
        <v>811</v>
      </c>
      <c r="AM913" s="355"/>
      <c r="AN913" s="355"/>
      <c r="AO913" s="356"/>
      <c r="AP913" s="357" t="s">
        <v>811</v>
      </c>
      <c r="AQ913" s="357"/>
      <c r="AR913" s="357"/>
      <c r="AS913" s="357"/>
      <c r="AT913" s="357"/>
      <c r="AU913" s="357"/>
      <c r="AV913" s="357"/>
      <c r="AW913" s="357"/>
      <c r="AX913" s="357"/>
      <c r="AY913">
        <f>COUNTA($C$913)</f>
        <v>1</v>
      </c>
    </row>
    <row r="914" spans="1:51" ht="30" customHeight="1" x14ac:dyDescent="0.15">
      <c r="A914" s="370">
        <v>4</v>
      </c>
      <c r="B914" s="370">
        <v>1</v>
      </c>
      <c r="C914" s="358" t="s">
        <v>781</v>
      </c>
      <c r="D914" s="343"/>
      <c r="E914" s="343"/>
      <c r="F914" s="343"/>
      <c r="G914" s="343"/>
      <c r="H914" s="343"/>
      <c r="I914" s="343"/>
      <c r="J914" s="344">
        <v>6180001056935</v>
      </c>
      <c r="K914" s="345"/>
      <c r="L914" s="345"/>
      <c r="M914" s="345"/>
      <c r="N914" s="345"/>
      <c r="O914" s="345"/>
      <c r="P914" s="359" t="s">
        <v>778</v>
      </c>
      <c r="Q914" s="346"/>
      <c r="R914" s="346"/>
      <c r="S914" s="346"/>
      <c r="T914" s="346"/>
      <c r="U914" s="346"/>
      <c r="V914" s="346"/>
      <c r="W914" s="346"/>
      <c r="X914" s="346"/>
      <c r="Y914" s="347">
        <v>0</v>
      </c>
      <c r="Z914" s="348"/>
      <c r="AA914" s="348"/>
      <c r="AB914" s="349"/>
      <c r="AC914" s="350" t="s">
        <v>375</v>
      </c>
      <c r="AD914" s="351"/>
      <c r="AE914" s="351"/>
      <c r="AF914" s="351"/>
      <c r="AG914" s="351"/>
      <c r="AH914" s="352" t="s">
        <v>811</v>
      </c>
      <c r="AI914" s="353"/>
      <c r="AJ914" s="353"/>
      <c r="AK914" s="353"/>
      <c r="AL914" s="354" t="s">
        <v>811</v>
      </c>
      <c r="AM914" s="355"/>
      <c r="AN914" s="355"/>
      <c r="AO914" s="356"/>
      <c r="AP914" s="357" t="s">
        <v>811</v>
      </c>
      <c r="AQ914" s="357"/>
      <c r="AR914" s="357"/>
      <c r="AS914" s="357"/>
      <c r="AT914" s="357"/>
      <c r="AU914" s="357"/>
      <c r="AV914" s="357"/>
      <c r="AW914" s="357"/>
      <c r="AX914" s="357"/>
      <c r="AY914">
        <f>COUNTA($C$914)</f>
        <v>1</v>
      </c>
    </row>
    <row r="915" spans="1:51" ht="30" customHeight="1" x14ac:dyDescent="0.15">
      <c r="A915" s="370">
        <v>5</v>
      </c>
      <c r="B915" s="370">
        <v>1</v>
      </c>
      <c r="C915" s="358" t="s">
        <v>787</v>
      </c>
      <c r="D915" s="343"/>
      <c r="E915" s="343"/>
      <c r="F915" s="343"/>
      <c r="G915" s="343"/>
      <c r="H915" s="343"/>
      <c r="I915" s="343"/>
      <c r="J915" s="344">
        <v>4290001015667</v>
      </c>
      <c r="K915" s="345"/>
      <c r="L915" s="345"/>
      <c r="M915" s="345"/>
      <c r="N915" s="345"/>
      <c r="O915" s="345"/>
      <c r="P915" s="359" t="s">
        <v>778</v>
      </c>
      <c r="Q915" s="346"/>
      <c r="R915" s="346"/>
      <c r="S915" s="346"/>
      <c r="T915" s="346"/>
      <c r="U915" s="346"/>
      <c r="V915" s="346"/>
      <c r="W915" s="346"/>
      <c r="X915" s="346"/>
      <c r="Y915" s="347">
        <v>0</v>
      </c>
      <c r="Z915" s="348"/>
      <c r="AA915" s="348"/>
      <c r="AB915" s="349"/>
      <c r="AC915" s="350" t="s">
        <v>375</v>
      </c>
      <c r="AD915" s="351"/>
      <c r="AE915" s="351"/>
      <c r="AF915" s="351"/>
      <c r="AG915" s="351"/>
      <c r="AH915" s="352" t="s">
        <v>811</v>
      </c>
      <c r="AI915" s="353"/>
      <c r="AJ915" s="353"/>
      <c r="AK915" s="353"/>
      <c r="AL915" s="354" t="s">
        <v>811</v>
      </c>
      <c r="AM915" s="355"/>
      <c r="AN915" s="355"/>
      <c r="AO915" s="356"/>
      <c r="AP915" s="357" t="s">
        <v>811</v>
      </c>
      <c r="AQ915" s="357"/>
      <c r="AR915" s="357"/>
      <c r="AS915" s="357"/>
      <c r="AT915" s="357"/>
      <c r="AU915" s="357"/>
      <c r="AV915" s="357"/>
      <c r="AW915" s="357"/>
      <c r="AX915" s="357"/>
      <c r="AY915">
        <f>COUNTA($C$915)</f>
        <v>1</v>
      </c>
    </row>
    <row r="916" spans="1:51" ht="30" customHeight="1" x14ac:dyDescent="0.15">
      <c r="A916" s="370">
        <v>6</v>
      </c>
      <c r="B916" s="370">
        <v>1</v>
      </c>
      <c r="C916" s="343" t="s">
        <v>782</v>
      </c>
      <c r="D916" s="343"/>
      <c r="E916" s="343"/>
      <c r="F916" s="343"/>
      <c r="G916" s="343"/>
      <c r="H916" s="343"/>
      <c r="I916" s="343"/>
      <c r="J916" s="344">
        <v>6040005000705</v>
      </c>
      <c r="K916" s="345"/>
      <c r="L916" s="345"/>
      <c r="M916" s="345"/>
      <c r="N916" s="345"/>
      <c r="O916" s="345"/>
      <c r="P916" s="359" t="s">
        <v>778</v>
      </c>
      <c r="Q916" s="346"/>
      <c r="R916" s="346"/>
      <c r="S916" s="346"/>
      <c r="T916" s="346"/>
      <c r="U916" s="346"/>
      <c r="V916" s="346"/>
      <c r="W916" s="346"/>
      <c r="X916" s="346"/>
      <c r="Y916" s="347">
        <v>0</v>
      </c>
      <c r="Z916" s="348"/>
      <c r="AA916" s="348"/>
      <c r="AB916" s="349"/>
      <c r="AC916" s="350" t="s">
        <v>375</v>
      </c>
      <c r="AD916" s="351"/>
      <c r="AE916" s="351"/>
      <c r="AF916" s="351"/>
      <c r="AG916" s="351"/>
      <c r="AH916" s="352" t="s">
        <v>811</v>
      </c>
      <c r="AI916" s="353"/>
      <c r="AJ916" s="353"/>
      <c r="AK916" s="353"/>
      <c r="AL916" s="354" t="s">
        <v>811</v>
      </c>
      <c r="AM916" s="355"/>
      <c r="AN916" s="355"/>
      <c r="AO916" s="356"/>
      <c r="AP916" s="357" t="s">
        <v>811</v>
      </c>
      <c r="AQ916" s="357"/>
      <c r="AR916" s="357"/>
      <c r="AS916" s="357"/>
      <c r="AT916" s="357"/>
      <c r="AU916" s="357"/>
      <c r="AV916" s="357"/>
      <c r="AW916" s="357"/>
      <c r="AX916" s="357"/>
      <c r="AY916">
        <f>COUNTA($C$916)</f>
        <v>1</v>
      </c>
    </row>
    <row r="917" spans="1:51" ht="30" customHeight="1" x14ac:dyDescent="0.15">
      <c r="A917" s="370">
        <v>7</v>
      </c>
      <c r="B917" s="370">
        <v>1</v>
      </c>
      <c r="C917" s="343" t="s">
        <v>783</v>
      </c>
      <c r="D917" s="343"/>
      <c r="E917" s="343"/>
      <c r="F917" s="343"/>
      <c r="G917" s="343"/>
      <c r="H917" s="343"/>
      <c r="I917" s="343"/>
      <c r="J917" s="344">
        <v>1080005006307</v>
      </c>
      <c r="K917" s="345"/>
      <c r="L917" s="345"/>
      <c r="M917" s="345"/>
      <c r="N917" s="345"/>
      <c r="O917" s="345"/>
      <c r="P917" s="359" t="s">
        <v>778</v>
      </c>
      <c r="Q917" s="346"/>
      <c r="R917" s="346"/>
      <c r="S917" s="346"/>
      <c r="T917" s="346"/>
      <c r="U917" s="346"/>
      <c r="V917" s="346"/>
      <c r="W917" s="346"/>
      <c r="X917" s="346"/>
      <c r="Y917" s="347">
        <v>0</v>
      </c>
      <c r="Z917" s="348"/>
      <c r="AA917" s="348"/>
      <c r="AB917" s="349"/>
      <c r="AC917" s="350" t="s">
        <v>375</v>
      </c>
      <c r="AD917" s="351"/>
      <c r="AE917" s="351"/>
      <c r="AF917" s="351"/>
      <c r="AG917" s="351"/>
      <c r="AH917" s="352" t="s">
        <v>811</v>
      </c>
      <c r="AI917" s="353"/>
      <c r="AJ917" s="353"/>
      <c r="AK917" s="353"/>
      <c r="AL917" s="354" t="s">
        <v>811</v>
      </c>
      <c r="AM917" s="355"/>
      <c r="AN917" s="355"/>
      <c r="AO917" s="356"/>
      <c r="AP917" s="357" t="s">
        <v>811</v>
      </c>
      <c r="AQ917" s="357"/>
      <c r="AR917" s="357"/>
      <c r="AS917" s="357"/>
      <c r="AT917" s="357"/>
      <c r="AU917" s="357"/>
      <c r="AV917" s="357"/>
      <c r="AW917" s="357"/>
      <c r="AX917" s="357"/>
      <c r="AY917">
        <f>COUNTA($C$917)</f>
        <v>1</v>
      </c>
    </row>
    <row r="918" spans="1:51" ht="30" customHeight="1" x14ac:dyDescent="0.15">
      <c r="A918" s="370">
        <v>8</v>
      </c>
      <c r="B918" s="370">
        <v>1</v>
      </c>
      <c r="C918" s="343" t="s">
        <v>784</v>
      </c>
      <c r="D918" s="343"/>
      <c r="E918" s="343"/>
      <c r="F918" s="343"/>
      <c r="G918" s="343"/>
      <c r="H918" s="343"/>
      <c r="I918" s="343"/>
      <c r="J918" s="344">
        <v>2030005000610</v>
      </c>
      <c r="K918" s="345"/>
      <c r="L918" s="345"/>
      <c r="M918" s="345"/>
      <c r="N918" s="345"/>
      <c r="O918" s="345"/>
      <c r="P918" s="359" t="s">
        <v>778</v>
      </c>
      <c r="Q918" s="346"/>
      <c r="R918" s="346"/>
      <c r="S918" s="346"/>
      <c r="T918" s="346"/>
      <c r="U918" s="346"/>
      <c r="V918" s="346"/>
      <c r="W918" s="346"/>
      <c r="X918" s="346"/>
      <c r="Y918" s="347">
        <v>0</v>
      </c>
      <c r="Z918" s="348"/>
      <c r="AA918" s="348"/>
      <c r="AB918" s="349"/>
      <c r="AC918" s="350" t="s">
        <v>375</v>
      </c>
      <c r="AD918" s="351"/>
      <c r="AE918" s="351"/>
      <c r="AF918" s="351"/>
      <c r="AG918" s="351"/>
      <c r="AH918" s="352" t="s">
        <v>811</v>
      </c>
      <c r="AI918" s="353"/>
      <c r="AJ918" s="353"/>
      <c r="AK918" s="353"/>
      <c r="AL918" s="354" t="s">
        <v>811</v>
      </c>
      <c r="AM918" s="355"/>
      <c r="AN918" s="355"/>
      <c r="AO918" s="356"/>
      <c r="AP918" s="357" t="s">
        <v>811</v>
      </c>
      <c r="AQ918" s="357"/>
      <c r="AR918" s="357"/>
      <c r="AS918" s="357"/>
      <c r="AT918" s="357"/>
      <c r="AU918" s="357"/>
      <c r="AV918" s="357"/>
      <c r="AW918" s="357"/>
      <c r="AX918" s="357"/>
      <c r="AY918">
        <f>COUNTA($C$918)</f>
        <v>1</v>
      </c>
    </row>
    <row r="919" spans="1:51" ht="30" customHeight="1" x14ac:dyDescent="0.15">
      <c r="A919" s="370">
        <v>9</v>
      </c>
      <c r="B919" s="370">
        <v>1</v>
      </c>
      <c r="C919" s="343" t="s">
        <v>785</v>
      </c>
      <c r="D919" s="343"/>
      <c r="E919" s="343"/>
      <c r="F919" s="343"/>
      <c r="G919" s="343"/>
      <c r="H919" s="343"/>
      <c r="I919" s="343"/>
      <c r="J919" s="344">
        <v>3100005006145</v>
      </c>
      <c r="K919" s="345"/>
      <c r="L919" s="345"/>
      <c r="M919" s="345"/>
      <c r="N919" s="345"/>
      <c r="O919" s="345"/>
      <c r="P919" s="359" t="s">
        <v>778</v>
      </c>
      <c r="Q919" s="346"/>
      <c r="R919" s="346"/>
      <c r="S919" s="346"/>
      <c r="T919" s="346"/>
      <c r="U919" s="346"/>
      <c r="V919" s="346"/>
      <c r="W919" s="346"/>
      <c r="X919" s="346"/>
      <c r="Y919" s="347">
        <v>0</v>
      </c>
      <c r="Z919" s="348"/>
      <c r="AA919" s="348"/>
      <c r="AB919" s="349"/>
      <c r="AC919" s="350" t="s">
        <v>375</v>
      </c>
      <c r="AD919" s="351"/>
      <c r="AE919" s="351"/>
      <c r="AF919" s="351"/>
      <c r="AG919" s="351"/>
      <c r="AH919" s="352" t="s">
        <v>811</v>
      </c>
      <c r="AI919" s="353"/>
      <c r="AJ919" s="353"/>
      <c r="AK919" s="353"/>
      <c r="AL919" s="354" t="s">
        <v>811</v>
      </c>
      <c r="AM919" s="355"/>
      <c r="AN919" s="355"/>
      <c r="AO919" s="356"/>
      <c r="AP919" s="357" t="s">
        <v>811</v>
      </c>
      <c r="AQ919" s="357"/>
      <c r="AR919" s="357"/>
      <c r="AS919" s="357"/>
      <c r="AT919" s="357"/>
      <c r="AU919" s="357"/>
      <c r="AV919" s="357"/>
      <c r="AW919" s="357"/>
      <c r="AX919" s="357"/>
      <c r="AY919">
        <f>COUNTA($C$919)</f>
        <v>1</v>
      </c>
    </row>
    <row r="920" spans="1:51" ht="30" customHeight="1" x14ac:dyDescent="0.15">
      <c r="A920" s="370">
        <v>10</v>
      </c>
      <c r="B920" s="370">
        <v>1</v>
      </c>
      <c r="C920" s="343" t="s">
        <v>786</v>
      </c>
      <c r="D920" s="343"/>
      <c r="E920" s="343"/>
      <c r="F920" s="343"/>
      <c r="G920" s="343"/>
      <c r="H920" s="343"/>
      <c r="I920" s="343"/>
      <c r="J920" s="344">
        <v>8080005001409</v>
      </c>
      <c r="K920" s="345"/>
      <c r="L920" s="345"/>
      <c r="M920" s="345"/>
      <c r="N920" s="345"/>
      <c r="O920" s="345"/>
      <c r="P920" s="359" t="s">
        <v>778</v>
      </c>
      <c r="Q920" s="346"/>
      <c r="R920" s="346"/>
      <c r="S920" s="346"/>
      <c r="T920" s="346"/>
      <c r="U920" s="346"/>
      <c r="V920" s="346"/>
      <c r="W920" s="346"/>
      <c r="X920" s="346"/>
      <c r="Y920" s="347">
        <v>0</v>
      </c>
      <c r="Z920" s="348"/>
      <c r="AA920" s="348"/>
      <c r="AB920" s="349"/>
      <c r="AC920" s="350" t="s">
        <v>375</v>
      </c>
      <c r="AD920" s="351"/>
      <c r="AE920" s="351"/>
      <c r="AF920" s="351"/>
      <c r="AG920" s="351"/>
      <c r="AH920" s="352" t="s">
        <v>811</v>
      </c>
      <c r="AI920" s="353"/>
      <c r="AJ920" s="353"/>
      <c r="AK920" s="353"/>
      <c r="AL920" s="354" t="s">
        <v>811</v>
      </c>
      <c r="AM920" s="355"/>
      <c r="AN920" s="355"/>
      <c r="AO920" s="356"/>
      <c r="AP920" s="357" t="s">
        <v>811</v>
      </c>
      <c r="AQ920" s="357"/>
      <c r="AR920" s="357"/>
      <c r="AS920" s="357"/>
      <c r="AT920" s="357"/>
      <c r="AU920" s="357"/>
      <c r="AV920" s="357"/>
      <c r="AW920" s="357"/>
      <c r="AX920" s="357"/>
      <c r="AY920">
        <f>COUNTA($C$920)</f>
        <v>1</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59"/>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811</v>
      </c>
      <c r="F1110" s="369"/>
      <c r="G1110" s="369"/>
      <c r="H1110" s="369"/>
      <c r="I1110" s="369"/>
      <c r="J1110" s="344" t="s">
        <v>811</v>
      </c>
      <c r="K1110" s="345"/>
      <c r="L1110" s="345"/>
      <c r="M1110" s="345"/>
      <c r="N1110" s="345"/>
      <c r="O1110" s="345"/>
      <c r="P1110" s="359" t="s">
        <v>811</v>
      </c>
      <c r="Q1110" s="346"/>
      <c r="R1110" s="346"/>
      <c r="S1110" s="346"/>
      <c r="T1110" s="346"/>
      <c r="U1110" s="346"/>
      <c r="V1110" s="346"/>
      <c r="W1110" s="346"/>
      <c r="X1110" s="346"/>
      <c r="Y1110" s="347" t="s">
        <v>811</v>
      </c>
      <c r="Z1110" s="348"/>
      <c r="AA1110" s="348"/>
      <c r="AB1110" s="349"/>
      <c r="AC1110" s="350"/>
      <c r="AD1110" s="351"/>
      <c r="AE1110" s="351"/>
      <c r="AF1110" s="351"/>
      <c r="AG1110" s="351"/>
      <c r="AH1110" s="352" t="s">
        <v>811</v>
      </c>
      <c r="AI1110" s="353"/>
      <c r="AJ1110" s="353"/>
      <c r="AK1110" s="353"/>
      <c r="AL1110" s="354" t="s">
        <v>811</v>
      </c>
      <c r="AM1110" s="355"/>
      <c r="AN1110" s="355"/>
      <c r="AO1110" s="356"/>
      <c r="AP1110" s="357" t="s">
        <v>811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0">
    <cfRule type="expression" dxfId="2793" priority="13879">
      <formula>IF(RIGHT(TEXT(Y790,"0.#"),1)=".",FALSE,TRUE)</formula>
    </cfRule>
    <cfRule type="expression" dxfId="2792" priority="13880">
      <formula>IF(RIGHT(TEXT(Y790,"0.#"),1)=".",TRUE,FALSE)</formula>
    </cfRule>
  </conditionalFormatting>
  <conditionalFormatting sqref="Y799">
    <cfRule type="expression" dxfId="2791" priority="13875">
      <formula>IF(RIGHT(TEXT(Y799,"0.#"),1)=".",FALSE,TRUE)</formula>
    </cfRule>
    <cfRule type="expression" dxfId="2790" priority="13876">
      <formula>IF(RIGHT(TEXT(Y799,"0.#"),1)=".",TRUE,FALSE)</formula>
    </cfRule>
  </conditionalFormatting>
  <conditionalFormatting sqref="Y830:Y837 Y828 Y817:Y824 Y815 Y804:Y811 Y802">
    <cfRule type="expression" dxfId="2789" priority="13657">
      <formula>IF(RIGHT(TEXT(Y802,"0.#"),1)=".",FALSE,TRUE)</formula>
    </cfRule>
    <cfRule type="expression" dxfId="2788" priority="13658">
      <formula>IF(RIGHT(TEXT(Y802,"0.#"),1)=".",TRUE,FALSE)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91:Y798 Y789">
    <cfRule type="expression" dxfId="2781" priority="13681">
      <formula>IF(RIGHT(TEXT(Y789,"0.#"),1)=".",FALSE,TRUE)</formula>
    </cfRule>
    <cfRule type="expression" dxfId="2780" priority="13682">
      <formula>IF(RIGHT(TEXT(Y789,"0.#"),1)=".",TRUE,FALSE)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790">
    <cfRule type="expression" dxfId="703" priority="3">
      <formula>IF(RIGHT(TEXT(AU790,"0.#"),1)=".",FALSE,TRUE)</formula>
    </cfRule>
    <cfRule type="expression" dxfId="702" priority="4">
      <formula>IF(RIGHT(TEXT(AU790,"0.#"),1)=".",TRUE,FALSE)</formula>
    </cfRule>
  </conditionalFormatting>
  <conditionalFormatting sqref="AU791:AU798">
    <cfRule type="expression" dxfId="701" priority="1">
      <formula>IF(RIGHT(TEXT(AU791,"0.#"),1)=".",FALSE,TRUE)</formula>
    </cfRule>
    <cfRule type="expression" dxfId="700" priority="2">
      <formula>IF(RIGHT(TEXT(AU791,"0.#"),1)=".",TRUE,FALSE)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49" man="1"/>
    <brk id="129" max="49" man="1"/>
    <brk id="704" max="49" man="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t="s">
        <v>749</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421</v>
      </c>
      <c r="Z10" s="32" t="s">
        <v>552</v>
      </c>
      <c r="AA10" s="94" t="s">
        <v>515</v>
      </c>
      <c r="AB10" s="94" t="s">
        <v>646</v>
      </c>
      <c r="AC10" s="31"/>
      <c r="AD10" s="31"/>
      <c r="AE10" s="31"/>
      <c r="AF10" s="30"/>
      <c r="AG10" s="53" t="s">
        <v>359</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749</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4"/>
      <c r="AA2" s="825"/>
      <c r="AB2" s="1021" t="s">
        <v>11</v>
      </c>
      <c r="AC2" s="1022"/>
      <c r="AD2" s="1023"/>
      <c r="AE2" s="1027" t="s">
        <v>387</v>
      </c>
      <c r="AF2" s="1027"/>
      <c r="AG2" s="1027"/>
      <c r="AH2" s="1027"/>
      <c r="AI2" s="1027" t="s">
        <v>409</v>
      </c>
      <c r="AJ2" s="1027"/>
      <c r="AK2" s="1027"/>
      <c r="AL2" s="556"/>
      <c r="AM2" s="1027" t="s">
        <v>506</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2"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4"/>
      <c r="AA9" s="825"/>
      <c r="AB9" s="1021" t="s">
        <v>11</v>
      </c>
      <c r="AC9" s="1022"/>
      <c r="AD9" s="1023"/>
      <c r="AE9" s="1027" t="s">
        <v>387</v>
      </c>
      <c r="AF9" s="1027"/>
      <c r="AG9" s="1027"/>
      <c r="AH9" s="1027"/>
      <c r="AI9" s="1027" t="s">
        <v>409</v>
      </c>
      <c r="AJ9" s="1027"/>
      <c r="AK9" s="1027"/>
      <c r="AL9" s="556"/>
      <c r="AM9" s="1027" t="s">
        <v>506</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2"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4"/>
      <c r="AA16" s="825"/>
      <c r="AB16" s="1021" t="s">
        <v>11</v>
      </c>
      <c r="AC16" s="1022"/>
      <c r="AD16" s="1023"/>
      <c r="AE16" s="1027" t="s">
        <v>387</v>
      </c>
      <c r="AF16" s="1027"/>
      <c r="AG16" s="1027"/>
      <c r="AH16" s="1027"/>
      <c r="AI16" s="1027" t="s">
        <v>409</v>
      </c>
      <c r="AJ16" s="1027"/>
      <c r="AK16" s="1027"/>
      <c r="AL16" s="556"/>
      <c r="AM16" s="1027" t="s">
        <v>506</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2"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4"/>
      <c r="AA23" s="825"/>
      <c r="AB23" s="1021" t="s">
        <v>11</v>
      </c>
      <c r="AC23" s="1022"/>
      <c r="AD23" s="1023"/>
      <c r="AE23" s="1027" t="s">
        <v>387</v>
      </c>
      <c r="AF23" s="1027"/>
      <c r="AG23" s="1027"/>
      <c r="AH23" s="1027"/>
      <c r="AI23" s="1027" t="s">
        <v>409</v>
      </c>
      <c r="AJ23" s="1027"/>
      <c r="AK23" s="1027"/>
      <c r="AL23" s="556"/>
      <c r="AM23" s="1027" t="s">
        <v>506</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2"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4"/>
      <c r="AA30" s="825"/>
      <c r="AB30" s="1021" t="s">
        <v>11</v>
      </c>
      <c r="AC30" s="1022"/>
      <c r="AD30" s="1023"/>
      <c r="AE30" s="1027" t="s">
        <v>387</v>
      </c>
      <c r="AF30" s="1027"/>
      <c r="AG30" s="1027"/>
      <c r="AH30" s="1027"/>
      <c r="AI30" s="1027" t="s">
        <v>409</v>
      </c>
      <c r="AJ30" s="1027"/>
      <c r="AK30" s="1027"/>
      <c r="AL30" s="556"/>
      <c r="AM30" s="1027" t="s">
        <v>506</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2"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4"/>
      <c r="AA37" s="825"/>
      <c r="AB37" s="1021" t="s">
        <v>11</v>
      </c>
      <c r="AC37" s="1022"/>
      <c r="AD37" s="1023"/>
      <c r="AE37" s="1027" t="s">
        <v>387</v>
      </c>
      <c r="AF37" s="1027"/>
      <c r="AG37" s="1027"/>
      <c r="AH37" s="1027"/>
      <c r="AI37" s="1027" t="s">
        <v>409</v>
      </c>
      <c r="AJ37" s="1027"/>
      <c r="AK37" s="1027"/>
      <c r="AL37" s="556"/>
      <c r="AM37" s="1027" t="s">
        <v>506</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2"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4"/>
      <c r="AA44" s="825"/>
      <c r="AB44" s="1021" t="s">
        <v>11</v>
      </c>
      <c r="AC44" s="1022"/>
      <c r="AD44" s="1023"/>
      <c r="AE44" s="1027" t="s">
        <v>387</v>
      </c>
      <c r="AF44" s="1027"/>
      <c r="AG44" s="1027"/>
      <c r="AH44" s="1027"/>
      <c r="AI44" s="1027" t="s">
        <v>409</v>
      </c>
      <c r="AJ44" s="1027"/>
      <c r="AK44" s="1027"/>
      <c r="AL44" s="556"/>
      <c r="AM44" s="1027" t="s">
        <v>506</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2"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4"/>
      <c r="AA51" s="825"/>
      <c r="AB51" s="556" t="s">
        <v>11</v>
      </c>
      <c r="AC51" s="1022"/>
      <c r="AD51" s="1023"/>
      <c r="AE51" s="1027" t="s">
        <v>387</v>
      </c>
      <c r="AF51" s="1027"/>
      <c r="AG51" s="1027"/>
      <c r="AH51" s="1027"/>
      <c r="AI51" s="1027" t="s">
        <v>409</v>
      </c>
      <c r="AJ51" s="1027"/>
      <c r="AK51" s="1027"/>
      <c r="AL51" s="556"/>
      <c r="AM51" s="1027" t="s">
        <v>506</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2"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4"/>
      <c r="AA58" s="825"/>
      <c r="AB58" s="1021" t="s">
        <v>11</v>
      </c>
      <c r="AC58" s="1022"/>
      <c r="AD58" s="1023"/>
      <c r="AE58" s="1027" t="s">
        <v>387</v>
      </c>
      <c r="AF58" s="1027"/>
      <c r="AG58" s="1027"/>
      <c r="AH58" s="1027"/>
      <c r="AI58" s="1027" t="s">
        <v>409</v>
      </c>
      <c r="AJ58" s="1027"/>
      <c r="AK58" s="1027"/>
      <c r="AL58" s="556"/>
      <c r="AM58" s="1027" t="s">
        <v>506</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2"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4"/>
      <c r="AA65" s="825"/>
      <c r="AB65" s="1021" t="s">
        <v>11</v>
      </c>
      <c r="AC65" s="1022"/>
      <c r="AD65" s="1023"/>
      <c r="AE65" s="1027" t="s">
        <v>387</v>
      </c>
      <c r="AF65" s="1027"/>
      <c r="AG65" s="1027"/>
      <c r="AH65" s="1027"/>
      <c r="AI65" s="1027" t="s">
        <v>409</v>
      </c>
      <c r="AJ65" s="1027"/>
      <c r="AK65" s="1027"/>
      <c r="AL65" s="556"/>
      <c r="AM65" s="1027" t="s">
        <v>506</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3" t="s">
        <v>363</v>
      </c>
      <c r="H2" s="594"/>
      <c r="I2" s="594"/>
      <c r="J2" s="594"/>
      <c r="K2" s="594"/>
      <c r="L2" s="594"/>
      <c r="M2" s="594"/>
      <c r="N2" s="594"/>
      <c r="O2" s="594"/>
      <c r="P2" s="594"/>
      <c r="Q2" s="594"/>
      <c r="R2" s="594"/>
      <c r="S2" s="594"/>
      <c r="T2" s="594"/>
      <c r="U2" s="594"/>
      <c r="V2" s="594"/>
      <c r="W2" s="594"/>
      <c r="X2" s="594"/>
      <c r="Y2" s="594"/>
      <c r="Z2" s="594"/>
      <c r="AA2" s="594"/>
      <c r="AB2" s="595"/>
      <c r="AC2" s="593" t="s">
        <v>365</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0"/>
      <c r="B4" s="1041"/>
      <c r="C4" s="1041"/>
      <c r="D4" s="1041"/>
      <c r="E4" s="1041"/>
      <c r="F4" s="1042"/>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0"/>
      <c r="B5" s="1041"/>
      <c r="C5" s="1041"/>
      <c r="D5" s="1041"/>
      <c r="E5" s="1041"/>
      <c r="F5" s="1042"/>
      <c r="G5" s="604"/>
      <c r="H5" s="605"/>
      <c r="I5" s="605"/>
      <c r="J5" s="605"/>
      <c r="K5" s="606"/>
      <c r="L5" s="596"/>
      <c r="M5" s="597"/>
      <c r="N5" s="597"/>
      <c r="O5" s="597"/>
      <c r="P5" s="597"/>
      <c r="Q5" s="597"/>
      <c r="R5" s="597"/>
      <c r="S5" s="597"/>
      <c r="T5" s="597"/>
      <c r="U5" s="597"/>
      <c r="V5" s="597"/>
      <c r="W5" s="597"/>
      <c r="X5" s="598"/>
      <c r="Y5" s="599"/>
      <c r="Z5" s="600"/>
      <c r="AA5" s="600"/>
      <c r="AB5" s="601"/>
      <c r="AC5" s="604"/>
      <c r="AD5" s="605"/>
      <c r="AE5" s="605"/>
      <c r="AF5" s="605"/>
      <c r="AG5" s="606"/>
      <c r="AH5" s="596"/>
      <c r="AI5" s="597"/>
      <c r="AJ5" s="597"/>
      <c r="AK5" s="597"/>
      <c r="AL5" s="597"/>
      <c r="AM5" s="597"/>
      <c r="AN5" s="597"/>
      <c r="AO5" s="597"/>
      <c r="AP5" s="597"/>
      <c r="AQ5" s="597"/>
      <c r="AR5" s="597"/>
      <c r="AS5" s="597"/>
      <c r="AT5" s="598"/>
      <c r="AU5" s="599"/>
      <c r="AV5" s="600"/>
      <c r="AW5" s="600"/>
      <c r="AX5" s="834"/>
      <c r="AY5" s="34">
        <f t="shared" si="0"/>
        <v>0</v>
      </c>
    </row>
    <row r="6" spans="1:51" ht="24.75" customHeight="1" x14ac:dyDescent="0.15">
      <c r="A6" s="1040"/>
      <c r="B6" s="1041"/>
      <c r="C6" s="1041"/>
      <c r="D6" s="1041"/>
      <c r="E6" s="1041"/>
      <c r="F6" s="1042"/>
      <c r="G6" s="604"/>
      <c r="H6" s="605"/>
      <c r="I6" s="605"/>
      <c r="J6" s="605"/>
      <c r="K6" s="606"/>
      <c r="L6" s="596"/>
      <c r="M6" s="597"/>
      <c r="N6" s="597"/>
      <c r="O6" s="597"/>
      <c r="P6" s="597"/>
      <c r="Q6" s="597"/>
      <c r="R6" s="597"/>
      <c r="S6" s="597"/>
      <c r="T6" s="597"/>
      <c r="U6" s="597"/>
      <c r="V6" s="597"/>
      <c r="W6" s="597"/>
      <c r="X6" s="598"/>
      <c r="Y6" s="599"/>
      <c r="Z6" s="600"/>
      <c r="AA6" s="600"/>
      <c r="AB6" s="601"/>
      <c r="AC6" s="604"/>
      <c r="AD6" s="605"/>
      <c r="AE6" s="605"/>
      <c r="AF6" s="605"/>
      <c r="AG6" s="606"/>
      <c r="AH6" s="596"/>
      <c r="AI6" s="597"/>
      <c r="AJ6" s="597"/>
      <c r="AK6" s="597"/>
      <c r="AL6" s="597"/>
      <c r="AM6" s="597"/>
      <c r="AN6" s="597"/>
      <c r="AO6" s="597"/>
      <c r="AP6" s="597"/>
      <c r="AQ6" s="597"/>
      <c r="AR6" s="597"/>
      <c r="AS6" s="597"/>
      <c r="AT6" s="598"/>
      <c r="AU6" s="599"/>
      <c r="AV6" s="600"/>
      <c r="AW6" s="600"/>
      <c r="AX6" s="834"/>
      <c r="AY6" s="34">
        <f t="shared" si="0"/>
        <v>0</v>
      </c>
    </row>
    <row r="7" spans="1:51" ht="24.75" customHeight="1" x14ac:dyDescent="0.15">
      <c r="A7" s="1040"/>
      <c r="B7" s="1041"/>
      <c r="C7" s="1041"/>
      <c r="D7" s="1041"/>
      <c r="E7" s="1041"/>
      <c r="F7" s="1042"/>
      <c r="G7" s="604"/>
      <c r="H7" s="605"/>
      <c r="I7" s="605"/>
      <c r="J7" s="605"/>
      <c r="K7" s="606"/>
      <c r="L7" s="596"/>
      <c r="M7" s="597"/>
      <c r="N7" s="597"/>
      <c r="O7" s="597"/>
      <c r="P7" s="597"/>
      <c r="Q7" s="597"/>
      <c r="R7" s="597"/>
      <c r="S7" s="597"/>
      <c r="T7" s="597"/>
      <c r="U7" s="597"/>
      <c r="V7" s="597"/>
      <c r="W7" s="597"/>
      <c r="X7" s="598"/>
      <c r="Y7" s="599"/>
      <c r="Z7" s="600"/>
      <c r="AA7" s="600"/>
      <c r="AB7" s="601"/>
      <c r="AC7" s="604"/>
      <c r="AD7" s="605"/>
      <c r="AE7" s="605"/>
      <c r="AF7" s="605"/>
      <c r="AG7" s="606"/>
      <c r="AH7" s="596"/>
      <c r="AI7" s="597"/>
      <c r="AJ7" s="597"/>
      <c r="AK7" s="597"/>
      <c r="AL7" s="597"/>
      <c r="AM7" s="597"/>
      <c r="AN7" s="597"/>
      <c r="AO7" s="597"/>
      <c r="AP7" s="597"/>
      <c r="AQ7" s="597"/>
      <c r="AR7" s="597"/>
      <c r="AS7" s="597"/>
      <c r="AT7" s="598"/>
      <c r="AU7" s="599"/>
      <c r="AV7" s="600"/>
      <c r="AW7" s="600"/>
      <c r="AX7" s="834"/>
      <c r="AY7" s="34">
        <f t="shared" si="0"/>
        <v>0</v>
      </c>
    </row>
    <row r="8" spans="1:51" ht="24.75" customHeight="1" x14ac:dyDescent="0.15">
      <c r="A8" s="1040"/>
      <c r="B8" s="1041"/>
      <c r="C8" s="1041"/>
      <c r="D8" s="1041"/>
      <c r="E8" s="1041"/>
      <c r="F8" s="1042"/>
      <c r="G8" s="604"/>
      <c r="H8" s="605"/>
      <c r="I8" s="605"/>
      <c r="J8" s="605"/>
      <c r="K8" s="606"/>
      <c r="L8" s="596"/>
      <c r="M8" s="597"/>
      <c r="N8" s="597"/>
      <c r="O8" s="597"/>
      <c r="P8" s="597"/>
      <c r="Q8" s="597"/>
      <c r="R8" s="597"/>
      <c r="S8" s="597"/>
      <c r="T8" s="597"/>
      <c r="U8" s="597"/>
      <c r="V8" s="597"/>
      <c r="W8" s="597"/>
      <c r="X8" s="598"/>
      <c r="Y8" s="599"/>
      <c r="Z8" s="600"/>
      <c r="AA8" s="600"/>
      <c r="AB8" s="601"/>
      <c r="AC8" s="604"/>
      <c r="AD8" s="605"/>
      <c r="AE8" s="605"/>
      <c r="AF8" s="605"/>
      <c r="AG8" s="606"/>
      <c r="AH8" s="596"/>
      <c r="AI8" s="597"/>
      <c r="AJ8" s="597"/>
      <c r="AK8" s="597"/>
      <c r="AL8" s="597"/>
      <c r="AM8" s="597"/>
      <c r="AN8" s="597"/>
      <c r="AO8" s="597"/>
      <c r="AP8" s="597"/>
      <c r="AQ8" s="597"/>
      <c r="AR8" s="597"/>
      <c r="AS8" s="597"/>
      <c r="AT8" s="598"/>
      <c r="AU8" s="599"/>
      <c r="AV8" s="600"/>
      <c r="AW8" s="600"/>
      <c r="AX8" s="834"/>
      <c r="AY8" s="34">
        <f t="shared" si="0"/>
        <v>0</v>
      </c>
    </row>
    <row r="9" spans="1:51" ht="24.75" customHeight="1" x14ac:dyDescent="0.15">
      <c r="A9" s="1040"/>
      <c r="B9" s="1041"/>
      <c r="C9" s="1041"/>
      <c r="D9" s="1041"/>
      <c r="E9" s="1041"/>
      <c r="F9" s="1042"/>
      <c r="G9" s="604"/>
      <c r="H9" s="605"/>
      <c r="I9" s="605"/>
      <c r="J9" s="605"/>
      <c r="K9" s="606"/>
      <c r="L9" s="596"/>
      <c r="M9" s="597"/>
      <c r="N9" s="597"/>
      <c r="O9" s="597"/>
      <c r="P9" s="597"/>
      <c r="Q9" s="597"/>
      <c r="R9" s="597"/>
      <c r="S9" s="597"/>
      <c r="T9" s="597"/>
      <c r="U9" s="597"/>
      <c r="V9" s="597"/>
      <c r="W9" s="597"/>
      <c r="X9" s="598"/>
      <c r="Y9" s="599"/>
      <c r="Z9" s="600"/>
      <c r="AA9" s="600"/>
      <c r="AB9" s="601"/>
      <c r="AC9" s="604"/>
      <c r="AD9" s="605"/>
      <c r="AE9" s="605"/>
      <c r="AF9" s="605"/>
      <c r="AG9" s="606"/>
      <c r="AH9" s="596"/>
      <c r="AI9" s="597"/>
      <c r="AJ9" s="597"/>
      <c r="AK9" s="597"/>
      <c r="AL9" s="597"/>
      <c r="AM9" s="597"/>
      <c r="AN9" s="597"/>
      <c r="AO9" s="597"/>
      <c r="AP9" s="597"/>
      <c r="AQ9" s="597"/>
      <c r="AR9" s="597"/>
      <c r="AS9" s="597"/>
      <c r="AT9" s="598"/>
      <c r="AU9" s="599"/>
      <c r="AV9" s="600"/>
      <c r="AW9" s="600"/>
      <c r="AX9" s="834"/>
      <c r="AY9" s="34">
        <f t="shared" si="0"/>
        <v>0</v>
      </c>
    </row>
    <row r="10" spans="1:51" ht="24.75" customHeight="1" x14ac:dyDescent="0.15">
      <c r="A10" s="1040"/>
      <c r="B10" s="1041"/>
      <c r="C10" s="1041"/>
      <c r="D10" s="1041"/>
      <c r="E10" s="1041"/>
      <c r="F10" s="1042"/>
      <c r="G10" s="604"/>
      <c r="H10" s="605"/>
      <c r="I10" s="605"/>
      <c r="J10" s="605"/>
      <c r="K10" s="606"/>
      <c r="L10" s="596"/>
      <c r="M10" s="597"/>
      <c r="N10" s="597"/>
      <c r="O10" s="597"/>
      <c r="P10" s="597"/>
      <c r="Q10" s="597"/>
      <c r="R10" s="597"/>
      <c r="S10" s="597"/>
      <c r="T10" s="597"/>
      <c r="U10" s="597"/>
      <c r="V10" s="597"/>
      <c r="W10" s="597"/>
      <c r="X10" s="598"/>
      <c r="Y10" s="599"/>
      <c r="Z10" s="600"/>
      <c r="AA10" s="600"/>
      <c r="AB10" s="601"/>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834"/>
      <c r="AY10" s="34">
        <f t="shared" si="0"/>
        <v>0</v>
      </c>
    </row>
    <row r="11" spans="1:51" ht="24.75" customHeight="1" x14ac:dyDescent="0.15">
      <c r="A11" s="1040"/>
      <c r="B11" s="1041"/>
      <c r="C11" s="1041"/>
      <c r="D11" s="1041"/>
      <c r="E11" s="1041"/>
      <c r="F11" s="1042"/>
      <c r="G11" s="604"/>
      <c r="H11" s="605"/>
      <c r="I11" s="605"/>
      <c r="J11" s="605"/>
      <c r="K11" s="606"/>
      <c r="L11" s="596"/>
      <c r="M11" s="597"/>
      <c r="N11" s="597"/>
      <c r="O11" s="597"/>
      <c r="P11" s="597"/>
      <c r="Q11" s="597"/>
      <c r="R11" s="597"/>
      <c r="S11" s="597"/>
      <c r="T11" s="597"/>
      <c r="U11" s="597"/>
      <c r="V11" s="597"/>
      <c r="W11" s="597"/>
      <c r="X11" s="598"/>
      <c r="Y11" s="599"/>
      <c r="Z11" s="600"/>
      <c r="AA11" s="600"/>
      <c r="AB11" s="601"/>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834"/>
      <c r="AY11" s="34">
        <f t="shared" si="0"/>
        <v>0</v>
      </c>
    </row>
    <row r="12" spans="1:51" ht="24.75" customHeight="1" x14ac:dyDescent="0.15">
      <c r="A12" s="1040"/>
      <c r="B12" s="1041"/>
      <c r="C12" s="1041"/>
      <c r="D12" s="1041"/>
      <c r="E12" s="1041"/>
      <c r="F12" s="1042"/>
      <c r="G12" s="604"/>
      <c r="H12" s="605"/>
      <c r="I12" s="605"/>
      <c r="J12" s="605"/>
      <c r="K12" s="606"/>
      <c r="L12" s="596"/>
      <c r="M12" s="597"/>
      <c r="N12" s="597"/>
      <c r="O12" s="597"/>
      <c r="P12" s="597"/>
      <c r="Q12" s="597"/>
      <c r="R12" s="597"/>
      <c r="S12" s="597"/>
      <c r="T12" s="597"/>
      <c r="U12" s="597"/>
      <c r="V12" s="597"/>
      <c r="W12" s="597"/>
      <c r="X12" s="598"/>
      <c r="Y12" s="599"/>
      <c r="Z12" s="600"/>
      <c r="AA12" s="600"/>
      <c r="AB12" s="601"/>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834"/>
      <c r="AY12" s="34">
        <f t="shared" si="0"/>
        <v>0</v>
      </c>
    </row>
    <row r="13" spans="1:51" ht="24.75" customHeight="1" x14ac:dyDescent="0.15">
      <c r="A13" s="1040"/>
      <c r="B13" s="1041"/>
      <c r="C13" s="1041"/>
      <c r="D13" s="1041"/>
      <c r="E13" s="1041"/>
      <c r="F13" s="1042"/>
      <c r="G13" s="604"/>
      <c r="H13" s="605"/>
      <c r="I13" s="605"/>
      <c r="J13" s="605"/>
      <c r="K13" s="606"/>
      <c r="L13" s="596"/>
      <c r="M13" s="597"/>
      <c r="N13" s="597"/>
      <c r="O13" s="597"/>
      <c r="P13" s="597"/>
      <c r="Q13" s="597"/>
      <c r="R13" s="597"/>
      <c r="S13" s="597"/>
      <c r="T13" s="597"/>
      <c r="U13" s="597"/>
      <c r="V13" s="597"/>
      <c r="W13" s="597"/>
      <c r="X13" s="598"/>
      <c r="Y13" s="599"/>
      <c r="Z13" s="600"/>
      <c r="AA13" s="600"/>
      <c r="AB13" s="601"/>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834"/>
      <c r="AY13" s="34">
        <f t="shared" si="0"/>
        <v>0</v>
      </c>
    </row>
    <row r="14" spans="1:51" ht="24.75" customHeight="1" thickBot="1" x14ac:dyDescent="0.2">
      <c r="A14" s="1040"/>
      <c r="B14" s="1041"/>
      <c r="C14" s="1041"/>
      <c r="D14" s="1041"/>
      <c r="E14" s="1041"/>
      <c r="F14" s="1042"/>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0"/>
      <c r="B15" s="1041"/>
      <c r="C15" s="1041"/>
      <c r="D15" s="1041"/>
      <c r="E15" s="1041"/>
      <c r="F15" s="1042"/>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0"/>
      <c r="B16" s="1041"/>
      <c r="C16" s="1041"/>
      <c r="D16" s="1041"/>
      <c r="E16" s="1041"/>
      <c r="F16" s="1042"/>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0"/>
      <c r="B17" s="1041"/>
      <c r="C17" s="1041"/>
      <c r="D17" s="1041"/>
      <c r="E17" s="1041"/>
      <c r="F17" s="1042"/>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0"/>
      <c r="B18" s="1041"/>
      <c r="C18" s="1041"/>
      <c r="D18" s="1041"/>
      <c r="E18" s="1041"/>
      <c r="F18" s="1042"/>
      <c r="G18" s="604"/>
      <c r="H18" s="605"/>
      <c r="I18" s="605"/>
      <c r="J18" s="605"/>
      <c r="K18" s="606"/>
      <c r="L18" s="596"/>
      <c r="M18" s="597"/>
      <c r="N18" s="597"/>
      <c r="O18" s="597"/>
      <c r="P18" s="597"/>
      <c r="Q18" s="597"/>
      <c r="R18" s="597"/>
      <c r="S18" s="597"/>
      <c r="T18" s="597"/>
      <c r="U18" s="597"/>
      <c r="V18" s="597"/>
      <c r="W18" s="597"/>
      <c r="X18" s="598"/>
      <c r="Y18" s="599"/>
      <c r="Z18" s="600"/>
      <c r="AA18" s="600"/>
      <c r="AB18" s="601"/>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834"/>
      <c r="AY18" s="34">
        <f t="shared" si="1"/>
        <v>0</v>
      </c>
    </row>
    <row r="19" spans="1:51" ht="24.75" customHeight="1" x14ac:dyDescent="0.15">
      <c r="A19" s="1040"/>
      <c r="B19" s="1041"/>
      <c r="C19" s="1041"/>
      <c r="D19" s="1041"/>
      <c r="E19" s="1041"/>
      <c r="F19" s="1042"/>
      <c r="G19" s="604"/>
      <c r="H19" s="605"/>
      <c r="I19" s="605"/>
      <c r="J19" s="605"/>
      <c r="K19" s="606"/>
      <c r="L19" s="596"/>
      <c r="M19" s="597"/>
      <c r="N19" s="597"/>
      <c r="O19" s="597"/>
      <c r="P19" s="597"/>
      <c r="Q19" s="597"/>
      <c r="R19" s="597"/>
      <c r="S19" s="597"/>
      <c r="T19" s="597"/>
      <c r="U19" s="597"/>
      <c r="V19" s="597"/>
      <c r="W19" s="597"/>
      <c r="X19" s="598"/>
      <c r="Y19" s="599"/>
      <c r="Z19" s="600"/>
      <c r="AA19" s="600"/>
      <c r="AB19" s="601"/>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834"/>
      <c r="AY19" s="34">
        <f t="shared" si="1"/>
        <v>0</v>
      </c>
    </row>
    <row r="20" spans="1:51" ht="24.75" customHeight="1" x14ac:dyDescent="0.15">
      <c r="A20" s="1040"/>
      <c r="B20" s="1041"/>
      <c r="C20" s="1041"/>
      <c r="D20" s="1041"/>
      <c r="E20" s="1041"/>
      <c r="F20" s="1042"/>
      <c r="G20" s="604"/>
      <c r="H20" s="605"/>
      <c r="I20" s="605"/>
      <c r="J20" s="605"/>
      <c r="K20" s="606"/>
      <c r="L20" s="596"/>
      <c r="M20" s="597"/>
      <c r="N20" s="597"/>
      <c r="O20" s="597"/>
      <c r="P20" s="597"/>
      <c r="Q20" s="597"/>
      <c r="R20" s="597"/>
      <c r="S20" s="597"/>
      <c r="T20" s="597"/>
      <c r="U20" s="597"/>
      <c r="V20" s="597"/>
      <c r="W20" s="597"/>
      <c r="X20" s="598"/>
      <c r="Y20" s="599"/>
      <c r="Z20" s="600"/>
      <c r="AA20" s="600"/>
      <c r="AB20" s="601"/>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834"/>
      <c r="AY20" s="34">
        <f t="shared" si="1"/>
        <v>0</v>
      </c>
    </row>
    <row r="21" spans="1:51" ht="24.75" customHeight="1" x14ac:dyDescent="0.15">
      <c r="A21" s="1040"/>
      <c r="B21" s="1041"/>
      <c r="C21" s="1041"/>
      <c r="D21" s="1041"/>
      <c r="E21" s="1041"/>
      <c r="F21" s="1042"/>
      <c r="G21" s="604"/>
      <c r="H21" s="605"/>
      <c r="I21" s="605"/>
      <c r="J21" s="605"/>
      <c r="K21" s="606"/>
      <c r="L21" s="596"/>
      <c r="M21" s="597"/>
      <c r="N21" s="597"/>
      <c r="O21" s="597"/>
      <c r="P21" s="597"/>
      <c r="Q21" s="597"/>
      <c r="R21" s="597"/>
      <c r="S21" s="597"/>
      <c r="T21" s="597"/>
      <c r="U21" s="597"/>
      <c r="V21" s="597"/>
      <c r="W21" s="597"/>
      <c r="X21" s="598"/>
      <c r="Y21" s="599"/>
      <c r="Z21" s="600"/>
      <c r="AA21" s="600"/>
      <c r="AB21" s="601"/>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834"/>
      <c r="AY21" s="34">
        <f t="shared" si="1"/>
        <v>0</v>
      </c>
    </row>
    <row r="22" spans="1:51" ht="24.75" customHeight="1" x14ac:dyDescent="0.15">
      <c r="A22" s="1040"/>
      <c r="B22" s="1041"/>
      <c r="C22" s="1041"/>
      <c r="D22" s="1041"/>
      <c r="E22" s="1041"/>
      <c r="F22" s="1042"/>
      <c r="G22" s="604"/>
      <c r="H22" s="605"/>
      <c r="I22" s="605"/>
      <c r="J22" s="605"/>
      <c r="K22" s="606"/>
      <c r="L22" s="596"/>
      <c r="M22" s="597"/>
      <c r="N22" s="597"/>
      <c r="O22" s="597"/>
      <c r="P22" s="597"/>
      <c r="Q22" s="597"/>
      <c r="R22" s="597"/>
      <c r="S22" s="597"/>
      <c r="T22" s="597"/>
      <c r="U22" s="597"/>
      <c r="V22" s="597"/>
      <c r="W22" s="597"/>
      <c r="X22" s="598"/>
      <c r="Y22" s="599"/>
      <c r="Z22" s="600"/>
      <c r="AA22" s="600"/>
      <c r="AB22" s="601"/>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834"/>
      <c r="AY22" s="34">
        <f t="shared" si="1"/>
        <v>0</v>
      </c>
    </row>
    <row r="23" spans="1:51" ht="24.75" customHeight="1" x14ac:dyDescent="0.15">
      <c r="A23" s="1040"/>
      <c r="B23" s="1041"/>
      <c r="C23" s="1041"/>
      <c r="D23" s="1041"/>
      <c r="E23" s="1041"/>
      <c r="F23" s="1042"/>
      <c r="G23" s="604"/>
      <c r="H23" s="605"/>
      <c r="I23" s="605"/>
      <c r="J23" s="605"/>
      <c r="K23" s="606"/>
      <c r="L23" s="596"/>
      <c r="M23" s="597"/>
      <c r="N23" s="597"/>
      <c r="O23" s="597"/>
      <c r="P23" s="597"/>
      <c r="Q23" s="597"/>
      <c r="R23" s="597"/>
      <c r="S23" s="597"/>
      <c r="T23" s="597"/>
      <c r="U23" s="597"/>
      <c r="V23" s="597"/>
      <c r="W23" s="597"/>
      <c r="X23" s="598"/>
      <c r="Y23" s="599"/>
      <c r="Z23" s="600"/>
      <c r="AA23" s="600"/>
      <c r="AB23" s="601"/>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834"/>
      <c r="AY23" s="34">
        <f t="shared" si="1"/>
        <v>0</v>
      </c>
    </row>
    <row r="24" spans="1:51" ht="24.75" customHeight="1" x14ac:dyDescent="0.15">
      <c r="A24" s="1040"/>
      <c r="B24" s="1041"/>
      <c r="C24" s="1041"/>
      <c r="D24" s="1041"/>
      <c r="E24" s="1041"/>
      <c r="F24" s="1042"/>
      <c r="G24" s="604"/>
      <c r="H24" s="605"/>
      <c r="I24" s="605"/>
      <c r="J24" s="605"/>
      <c r="K24" s="606"/>
      <c r="L24" s="596"/>
      <c r="M24" s="597"/>
      <c r="N24" s="597"/>
      <c r="O24" s="597"/>
      <c r="P24" s="597"/>
      <c r="Q24" s="597"/>
      <c r="R24" s="597"/>
      <c r="S24" s="597"/>
      <c r="T24" s="597"/>
      <c r="U24" s="597"/>
      <c r="V24" s="597"/>
      <c r="W24" s="597"/>
      <c r="X24" s="598"/>
      <c r="Y24" s="599"/>
      <c r="Z24" s="600"/>
      <c r="AA24" s="600"/>
      <c r="AB24" s="601"/>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834"/>
      <c r="AY24" s="34">
        <f t="shared" si="1"/>
        <v>0</v>
      </c>
    </row>
    <row r="25" spans="1:51" ht="24.75" customHeight="1" x14ac:dyDescent="0.15">
      <c r="A25" s="1040"/>
      <c r="B25" s="1041"/>
      <c r="C25" s="1041"/>
      <c r="D25" s="1041"/>
      <c r="E25" s="1041"/>
      <c r="F25" s="1042"/>
      <c r="G25" s="604"/>
      <c r="H25" s="605"/>
      <c r="I25" s="605"/>
      <c r="J25" s="605"/>
      <c r="K25" s="606"/>
      <c r="L25" s="596"/>
      <c r="M25" s="597"/>
      <c r="N25" s="597"/>
      <c r="O25" s="597"/>
      <c r="P25" s="597"/>
      <c r="Q25" s="597"/>
      <c r="R25" s="597"/>
      <c r="S25" s="597"/>
      <c r="T25" s="597"/>
      <c r="U25" s="597"/>
      <c r="V25" s="597"/>
      <c r="W25" s="597"/>
      <c r="X25" s="598"/>
      <c r="Y25" s="599"/>
      <c r="Z25" s="600"/>
      <c r="AA25" s="600"/>
      <c r="AB25" s="601"/>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834"/>
      <c r="AY25" s="34">
        <f t="shared" si="1"/>
        <v>0</v>
      </c>
    </row>
    <row r="26" spans="1:51" ht="24.75" customHeight="1" x14ac:dyDescent="0.15">
      <c r="A26" s="1040"/>
      <c r="B26" s="1041"/>
      <c r="C26" s="1041"/>
      <c r="D26" s="1041"/>
      <c r="E26" s="1041"/>
      <c r="F26" s="1042"/>
      <c r="G26" s="604"/>
      <c r="H26" s="605"/>
      <c r="I26" s="605"/>
      <c r="J26" s="605"/>
      <c r="K26" s="606"/>
      <c r="L26" s="596"/>
      <c r="M26" s="597"/>
      <c r="N26" s="597"/>
      <c r="O26" s="597"/>
      <c r="P26" s="597"/>
      <c r="Q26" s="597"/>
      <c r="R26" s="597"/>
      <c r="S26" s="597"/>
      <c r="T26" s="597"/>
      <c r="U26" s="597"/>
      <c r="V26" s="597"/>
      <c r="W26" s="597"/>
      <c r="X26" s="598"/>
      <c r="Y26" s="599"/>
      <c r="Z26" s="600"/>
      <c r="AA26" s="600"/>
      <c r="AB26" s="601"/>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834"/>
      <c r="AY26" s="34">
        <f t="shared" si="1"/>
        <v>0</v>
      </c>
    </row>
    <row r="27" spans="1:51" ht="24.75" customHeight="1" thickBot="1" x14ac:dyDescent="0.2">
      <c r="A27" s="1040"/>
      <c r="B27" s="1041"/>
      <c r="C27" s="1041"/>
      <c r="D27" s="1041"/>
      <c r="E27" s="1041"/>
      <c r="F27" s="1042"/>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0"/>
      <c r="B28" s="1041"/>
      <c r="C28" s="1041"/>
      <c r="D28" s="1041"/>
      <c r="E28" s="1041"/>
      <c r="F28" s="1042"/>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0"/>
      <c r="B29" s="1041"/>
      <c r="C29" s="1041"/>
      <c r="D29" s="1041"/>
      <c r="E29" s="1041"/>
      <c r="F29" s="1042"/>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0"/>
      <c r="B30" s="1041"/>
      <c r="C30" s="1041"/>
      <c r="D30" s="1041"/>
      <c r="E30" s="1041"/>
      <c r="F30" s="1042"/>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0"/>
      <c r="B31" s="1041"/>
      <c r="C31" s="1041"/>
      <c r="D31" s="1041"/>
      <c r="E31" s="1041"/>
      <c r="F31" s="1042"/>
      <c r="G31" s="604"/>
      <c r="H31" s="605"/>
      <c r="I31" s="605"/>
      <c r="J31" s="605"/>
      <c r="K31" s="606"/>
      <c r="L31" s="596"/>
      <c r="M31" s="597"/>
      <c r="N31" s="597"/>
      <c r="O31" s="597"/>
      <c r="P31" s="597"/>
      <c r="Q31" s="597"/>
      <c r="R31" s="597"/>
      <c r="S31" s="597"/>
      <c r="T31" s="597"/>
      <c r="U31" s="597"/>
      <c r="V31" s="597"/>
      <c r="W31" s="597"/>
      <c r="X31" s="598"/>
      <c r="Y31" s="599"/>
      <c r="Z31" s="600"/>
      <c r="AA31" s="600"/>
      <c r="AB31" s="601"/>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834"/>
      <c r="AY31" s="34">
        <f t="shared" si="2"/>
        <v>0</v>
      </c>
    </row>
    <row r="32" spans="1:51" ht="24.75" customHeight="1" x14ac:dyDescent="0.15">
      <c r="A32" s="1040"/>
      <c r="B32" s="1041"/>
      <c r="C32" s="1041"/>
      <c r="D32" s="1041"/>
      <c r="E32" s="1041"/>
      <c r="F32" s="1042"/>
      <c r="G32" s="604"/>
      <c r="H32" s="605"/>
      <c r="I32" s="605"/>
      <c r="J32" s="605"/>
      <c r="K32" s="606"/>
      <c r="L32" s="596"/>
      <c r="M32" s="597"/>
      <c r="N32" s="597"/>
      <c r="O32" s="597"/>
      <c r="P32" s="597"/>
      <c r="Q32" s="597"/>
      <c r="R32" s="597"/>
      <c r="S32" s="597"/>
      <c r="T32" s="597"/>
      <c r="U32" s="597"/>
      <c r="V32" s="597"/>
      <c r="W32" s="597"/>
      <c r="X32" s="598"/>
      <c r="Y32" s="599"/>
      <c r="Z32" s="600"/>
      <c r="AA32" s="600"/>
      <c r="AB32" s="601"/>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834"/>
      <c r="AY32" s="34">
        <f t="shared" si="2"/>
        <v>0</v>
      </c>
    </row>
    <row r="33" spans="1:51" ht="24.75" customHeight="1" x14ac:dyDescent="0.15">
      <c r="A33" s="1040"/>
      <c r="B33" s="1041"/>
      <c r="C33" s="1041"/>
      <c r="D33" s="1041"/>
      <c r="E33" s="1041"/>
      <c r="F33" s="1042"/>
      <c r="G33" s="604"/>
      <c r="H33" s="605"/>
      <c r="I33" s="605"/>
      <c r="J33" s="605"/>
      <c r="K33" s="606"/>
      <c r="L33" s="596"/>
      <c r="M33" s="597"/>
      <c r="N33" s="597"/>
      <c r="O33" s="597"/>
      <c r="P33" s="597"/>
      <c r="Q33" s="597"/>
      <c r="R33" s="597"/>
      <c r="S33" s="597"/>
      <c r="T33" s="597"/>
      <c r="U33" s="597"/>
      <c r="V33" s="597"/>
      <c r="W33" s="597"/>
      <c r="X33" s="598"/>
      <c r="Y33" s="599"/>
      <c r="Z33" s="600"/>
      <c r="AA33" s="600"/>
      <c r="AB33" s="601"/>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834"/>
      <c r="AY33" s="34">
        <f t="shared" si="2"/>
        <v>0</v>
      </c>
    </row>
    <row r="34" spans="1:51" ht="24.75" customHeight="1" x14ac:dyDescent="0.15">
      <c r="A34" s="1040"/>
      <c r="B34" s="1041"/>
      <c r="C34" s="1041"/>
      <c r="D34" s="1041"/>
      <c r="E34" s="1041"/>
      <c r="F34" s="1042"/>
      <c r="G34" s="604"/>
      <c r="H34" s="605"/>
      <c r="I34" s="605"/>
      <c r="J34" s="605"/>
      <c r="K34" s="606"/>
      <c r="L34" s="596"/>
      <c r="M34" s="597"/>
      <c r="N34" s="597"/>
      <c r="O34" s="597"/>
      <c r="P34" s="597"/>
      <c r="Q34" s="597"/>
      <c r="R34" s="597"/>
      <c r="S34" s="597"/>
      <c r="T34" s="597"/>
      <c r="U34" s="597"/>
      <c r="V34" s="597"/>
      <c r="W34" s="597"/>
      <c r="X34" s="598"/>
      <c r="Y34" s="599"/>
      <c r="Z34" s="600"/>
      <c r="AA34" s="600"/>
      <c r="AB34" s="601"/>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834"/>
      <c r="AY34" s="34">
        <f t="shared" si="2"/>
        <v>0</v>
      </c>
    </row>
    <row r="35" spans="1:51" ht="24.75" customHeight="1" x14ac:dyDescent="0.15">
      <c r="A35" s="1040"/>
      <c r="B35" s="1041"/>
      <c r="C35" s="1041"/>
      <c r="D35" s="1041"/>
      <c r="E35" s="1041"/>
      <c r="F35" s="1042"/>
      <c r="G35" s="604"/>
      <c r="H35" s="605"/>
      <c r="I35" s="605"/>
      <c r="J35" s="605"/>
      <c r="K35" s="606"/>
      <c r="L35" s="596"/>
      <c r="M35" s="597"/>
      <c r="N35" s="597"/>
      <c r="O35" s="597"/>
      <c r="P35" s="597"/>
      <c r="Q35" s="597"/>
      <c r="R35" s="597"/>
      <c r="S35" s="597"/>
      <c r="T35" s="597"/>
      <c r="U35" s="597"/>
      <c r="V35" s="597"/>
      <c r="W35" s="597"/>
      <c r="X35" s="598"/>
      <c r="Y35" s="599"/>
      <c r="Z35" s="600"/>
      <c r="AA35" s="600"/>
      <c r="AB35" s="601"/>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834"/>
      <c r="AY35" s="34">
        <f t="shared" si="2"/>
        <v>0</v>
      </c>
    </row>
    <row r="36" spans="1:51" ht="24.75" customHeight="1" x14ac:dyDescent="0.15">
      <c r="A36" s="1040"/>
      <c r="B36" s="1041"/>
      <c r="C36" s="1041"/>
      <c r="D36" s="1041"/>
      <c r="E36" s="1041"/>
      <c r="F36" s="1042"/>
      <c r="G36" s="604"/>
      <c r="H36" s="605"/>
      <c r="I36" s="605"/>
      <c r="J36" s="605"/>
      <c r="K36" s="606"/>
      <c r="L36" s="596"/>
      <c r="M36" s="597"/>
      <c r="N36" s="597"/>
      <c r="O36" s="597"/>
      <c r="P36" s="597"/>
      <c r="Q36" s="597"/>
      <c r="R36" s="597"/>
      <c r="S36" s="597"/>
      <c r="T36" s="597"/>
      <c r="U36" s="597"/>
      <c r="V36" s="597"/>
      <c r="W36" s="597"/>
      <c r="X36" s="598"/>
      <c r="Y36" s="599"/>
      <c r="Z36" s="600"/>
      <c r="AA36" s="600"/>
      <c r="AB36" s="601"/>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834"/>
      <c r="AY36" s="34">
        <f t="shared" si="2"/>
        <v>0</v>
      </c>
    </row>
    <row r="37" spans="1:51" ht="24.75" customHeight="1" x14ac:dyDescent="0.15">
      <c r="A37" s="1040"/>
      <c r="B37" s="1041"/>
      <c r="C37" s="1041"/>
      <c r="D37" s="1041"/>
      <c r="E37" s="1041"/>
      <c r="F37" s="1042"/>
      <c r="G37" s="604"/>
      <c r="H37" s="605"/>
      <c r="I37" s="605"/>
      <c r="J37" s="605"/>
      <c r="K37" s="606"/>
      <c r="L37" s="596"/>
      <c r="M37" s="597"/>
      <c r="N37" s="597"/>
      <c r="O37" s="597"/>
      <c r="P37" s="597"/>
      <c r="Q37" s="597"/>
      <c r="R37" s="597"/>
      <c r="S37" s="597"/>
      <c r="T37" s="597"/>
      <c r="U37" s="597"/>
      <c r="V37" s="597"/>
      <c r="W37" s="597"/>
      <c r="X37" s="598"/>
      <c r="Y37" s="599"/>
      <c r="Z37" s="600"/>
      <c r="AA37" s="600"/>
      <c r="AB37" s="601"/>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834"/>
      <c r="AY37" s="34">
        <f t="shared" si="2"/>
        <v>0</v>
      </c>
    </row>
    <row r="38" spans="1:51" ht="24.75" customHeight="1" x14ac:dyDescent="0.15">
      <c r="A38" s="1040"/>
      <c r="B38" s="1041"/>
      <c r="C38" s="1041"/>
      <c r="D38" s="1041"/>
      <c r="E38" s="1041"/>
      <c r="F38" s="1042"/>
      <c r="G38" s="604"/>
      <c r="H38" s="605"/>
      <c r="I38" s="605"/>
      <c r="J38" s="605"/>
      <c r="K38" s="606"/>
      <c r="L38" s="596"/>
      <c r="M38" s="597"/>
      <c r="N38" s="597"/>
      <c r="O38" s="597"/>
      <c r="P38" s="597"/>
      <c r="Q38" s="597"/>
      <c r="R38" s="597"/>
      <c r="S38" s="597"/>
      <c r="T38" s="597"/>
      <c r="U38" s="597"/>
      <c r="V38" s="597"/>
      <c r="W38" s="597"/>
      <c r="X38" s="598"/>
      <c r="Y38" s="599"/>
      <c r="Z38" s="600"/>
      <c r="AA38" s="600"/>
      <c r="AB38" s="601"/>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834"/>
      <c r="AY38" s="34">
        <f t="shared" si="2"/>
        <v>0</v>
      </c>
    </row>
    <row r="39" spans="1:51" ht="24.75" customHeight="1" x14ac:dyDescent="0.15">
      <c r="A39" s="1040"/>
      <c r="B39" s="1041"/>
      <c r="C39" s="1041"/>
      <c r="D39" s="1041"/>
      <c r="E39" s="1041"/>
      <c r="F39" s="1042"/>
      <c r="G39" s="604"/>
      <c r="H39" s="605"/>
      <c r="I39" s="605"/>
      <c r="J39" s="605"/>
      <c r="K39" s="606"/>
      <c r="L39" s="596"/>
      <c r="M39" s="597"/>
      <c r="N39" s="597"/>
      <c r="O39" s="597"/>
      <c r="P39" s="597"/>
      <c r="Q39" s="597"/>
      <c r="R39" s="597"/>
      <c r="S39" s="597"/>
      <c r="T39" s="597"/>
      <c r="U39" s="597"/>
      <c r="V39" s="597"/>
      <c r="W39" s="597"/>
      <c r="X39" s="598"/>
      <c r="Y39" s="599"/>
      <c r="Z39" s="600"/>
      <c r="AA39" s="600"/>
      <c r="AB39" s="601"/>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834"/>
      <c r="AY39" s="34">
        <f t="shared" si="2"/>
        <v>0</v>
      </c>
    </row>
    <row r="40" spans="1:51" ht="24.75" customHeight="1" thickBot="1" x14ac:dyDescent="0.2">
      <c r="A40" s="1040"/>
      <c r="B40" s="1041"/>
      <c r="C40" s="1041"/>
      <c r="D40" s="1041"/>
      <c r="E40" s="1041"/>
      <c r="F40" s="1042"/>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0"/>
      <c r="B41" s="1041"/>
      <c r="C41" s="1041"/>
      <c r="D41" s="1041"/>
      <c r="E41" s="1041"/>
      <c r="F41" s="1042"/>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0"/>
      <c r="B42" s="1041"/>
      <c r="C42" s="1041"/>
      <c r="D42" s="1041"/>
      <c r="E42" s="1041"/>
      <c r="F42" s="1042"/>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0"/>
      <c r="B43" s="1041"/>
      <c r="C43" s="1041"/>
      <c r="D43" s="1041"/>
      <c r="E43" s="1041"/>
      <c r="F43" s="1042"/>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0"/>
      <c r="B44" s="1041"/>
      <c r="C44" s="1041"/>
      <c r="D44" s="1041"/>
      <c r="E44" s="1041"/>
      <c r="F44" s="1042"/>
      <c r="G44" s="604"/>
      <c r="H44" s="605"/>
      <c r="I44" s="605"/>
      <c r="J44" s="605"/>
      <c r="K44" s="606"/>
      <c r="L44" s="596"/>
      <c r="M44" s="597"/>
      <c r="N44" s="597"/>
      <c r="O44" s="597"/>
      <c r="P44" s="597"/>
      <c r="Q44" s="597"/>
      <c r="R44" s="597"/>
      <c r="S44" s="597"/>
      <c r="T44" s="597"/>
      <c r="U44" s="597"/>
      <c r="V44" s="597"/>
      <c r="W44" s="597"/>
      <c r="X44" s="598"/>
      <c r="Y44" s="599"/>
      <c r="Z44" s="600"/>
      <c r="AA44" s="600"/>
      <c r="AB44" s="601"/>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834"/>
      <c r="AY44" s="34">
        <f t="shared" si="3"/>
        <v>0</v>
      </c>
    </row>
    <row r="45" spans="1:51" ht="24.75" customHeight="1" x14ac:dyDescent="0.15">
      <c r="A45" s="1040"/>
      <c r="B45" s="1041"/>
      <c r="C45" s="1041"/>
      <c r="D45" s="1041"/>
      <c r="E45" s="1041"/>
      <c r="F45" s="1042"/>
      <c r="G45" s="604"/>
      <c r="H45" s="605"/>
      <c r="I45" s="605"/>
      <c r="J45" s="605"/>
      <c r="K45" s="606"/>
      <c r="L45" s="596"/>
      <c r="M45" s="597"/>
      <c r="N45" s="597"/>
      <c r="O45" s="597"/>
      <c r="P45" s="597"/>
      <c r="Q45" s="597"/>
      <c r="R45" s="597"/>
      <c r="S45" s="597"/>
      <c r="T45" s="597"/>
      <c r="U45" s="597"/>
      <c r="V45" s="597"/>
      <c r="W45" s="597"/>
      <c r="X45" s="598"/>
      <c r="Y45" s="599"/>
      <c r="Z45" s="600"/>
      <c r="AA45" s="600"/>
      <c r="AB45" s="601"/>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834"/>
      <c r="AY45" s="34">
        <f t="shared" si="3"/>
        <v>0</v>
      </c>
    </row>
    <row r="46" spans="1:51" ht="24.75" customHeight="1" x14ac:dyDescent="0.15">
      <c r="A46" s="1040"/>
      <c r="B46" s="1041"/>
      <c r="C46" s="1041"/>
      <c r="D46" s="1041"/>
      <c r="E46" s="1041"/>
      <c r="F46" s="1042"/>
      <c r="G46" s="604"/>
      <c r="H46" s="605"/>
      <c r="I46" s="605"/>
      <c r="J46" s="605"/>
      <c r="K46" s="606"/>
      <c r="L46" s="596"/>
      <c r="M46" s="597"/>
      <c r="N46" s="597"/>
      <c r="O46" s="597"/>
      <c r="P46" s="597"/>
      <c r="Q46" s="597"/>
      <c r="R46" s="597"/>
      <c r="S46" s="597"/>
      <c r="T46" s="597"/>
      <c r="U46" s="597"/>
      <c r="V46" s="597"/>
      <c r="W46" s="597"/>
      <c r="X46" s="598"/>
      <c r="Y46" s="599"/>
      <c r="Z46" s="600"/>
      <c r="AA46" s="600"/>
      <c r="AB46" s="601"/>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834"/>
      <c r="AY46" s="34">
        <f t="shared" si="3"/>
        <v>0</v>
      </c>
    </row>
    <row r="47" spans="1:51" ht="24.75" customHeight="1" x14ac:dyDescent="0.15">
      <c r="A47" s="1040"/>
      <c r="B47" s="1041"/>
      <c r="C47" s="1041"/>
      <c r="D47" s="1041"/>
      <c r="E47" s="1041"/>
      <c r="F47" s="1042"/>
      <c r="G47" s="604"/>
      <c r="H47" s="605"/>
      <c r="I47" s="605"/>
      <c r="J47" s="605"/>
      <c r="K47" s="606"/>
      <c r="L47" s="596"/>
      <c r="M47" s="597"/>
      <c r="N47" s="597"/>
      <c r="O47" s="597"/>
      <c r="P47" s="597"/>
      <c r="Q47" s="597"/>
      <c r="R47" s="597"/>
      <c r="S47" s="597"/>
      <c r="T47" s="597"/>
      <c r="U47" s="597"/>
      <c r="V47" s="597"/>
      <c r="W47" s="597"/>
      <c r="X47" s="598"/>
      <c r="Y47" s="599"/>
      <c r="Z47" s="600"/>
      <c r="AA47" s="600"/>
      <c r="AB47" s="601"/>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834"/>
      <c r="AY47" s="34">
        <f t="shared" si="3"/>
        <v>0</v>
      </c>
    </row>
    <row r="48" spans="1:51" ht="24.75" customHeight="1" x14ac:dyDescent="0.15">
      <c r="A48" s="1040"/>
      <c r="B48" s="1041"/>
      <c r="C48" s="1041"/>
      <c r="D48" s="1041"/>
      <c r="E48" s="1041"/>
      <c r="F48" s="1042"/>
      <c r="G48" s="604"/>
      <c r="H48" s="605"/>
      <c r="I48" s="605"/>
      <c r="J48" s="605"/>
      <c r="K48" s="606"/>
      <c r="L48" s="596"/>
      <c r="M48" s="597"/>
      <c r="N48" s="597"/>
      <c r="O48" s="597"/>
      <c r="P48" s="597"/>
      <c r="Q48" s="597"/>
      <c r="R48" s="597"/>
      <c r="S48" s="597"/>
      <c r="T48" s="597"/>
      <c r="U48" s="597"/>
      <c r="V48" s="597"/>
      <c r="W48" s="597"/>
      <c r="X48" s="598"/>
      <c r="Y48" s="599"/>
      <c r="Z48" s="600"/>
      <c r="AA48" s="600"/>
      <c r="AB48" s="601"/>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834"/>
      <c r="AY48" s="34">
        <f t="shared" si="3"/>
        <v>0</v>
      </c>
    </row>
    <row r="49" spans="1:51" ht="24.75" customHeight="1" x14ac:dyDescent="0.15">
      <c r="A49" s="1040"/>
      <c r="B49" s="1041"/>
      <c r="C49" s="1041"/>
      <c r="D49" s="1041"/>
      <c r="E49" s="1041"/>
      <c r="F49" s="1042"/>
      <c r="G49" s="604"/>
      <c r="H49" s="605"/>
      <c r="I49" s="605"/>
      <c r="J49" s="605"/>
      <c r="K49" s="606"/>
      <c r="L49" s="596"/>
      <c r="M49" s="597"/>
      <c r="N49" s="597"/>
      <c r="O49" s="597"/>
      <c r="P49" s="597"/>
      <c r="Q49" s="597"/>
      <c r="R49" s="597"/>
      <c r="S49" s="597"/>
      <c r="T49" s="597"/>
      <c r="U49" s="597"/>
      <c r="V49" s="597"/>
      <c r="W49" s="597"/>
      <c r="X49" s="598"/>
      <c r="Y49" s="599"/>
      <c r="Z49" s="600"/>
      <c r="AA49" s="600"/>
      <c r="AB49" s="601"/>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834"/>
      <c r="AY49" s="34">
        <f t="shared" si="3"/>
        <v>0</v>
      </c>
    </row>
    <row r="50" spans="1:51" ht="24.75" customHeight="1" x14ac:dyDescent="0.15">
      <c r="A50" s="1040"/>
      <c r="B50" s="1041"/>
      <c r="C50" s="1041"/>
      <c r="D50" s="1041"/>
      <c r="E50" s="1041"/>
      <c r="F50" s="1042"/>
      <c r="G50" s="604"/>
      <c r="H50" s="605"/>
      <c r="I50" s="605"/>
      <c r="J50" s="605"/>
      <c r="K50" s="606"/>
      <c r="L50" s="596"/>
      <c r="M50" s="597"/>
      <c r="N50" s="597"/>
      <c r="O50" s="597"/>
      <c r="P50" s="597"/>
      <c r="Q50" s="597"/>
      <c r="R50" s="597"/>
      <c r="S50" s="597"/>
      <c r="T50" s="597"/>
      <c r="U50" s="597"/>
      <c r="V50" s="597"/>
      <c r="W50" s="597"/>
      <c r="X50" s="598"/>
      <c r="Y50" s="599"/>
      <c r="Z50" s="600"/>
      <c r="AA50" s="600"/>
      <c r="AB50" s="601"/>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834"/>
      <c r="AY50" s="34">
        <f t="shared" si="3"/>
        <v>0</v>
      </c>
    </row>
    <row r="51" spans="1:51" ht="24.75" customHeight="1" x14ac:dyDescent="0.15">
      <c r="A51" s="1040"/>
      <c r="B51" s="1041"/>
      <c r="C51" s="1041"/>
      <c r="D51" s="1041"/>
      <c r="E51" s="1041"/>
      <c r="F51" s="1042"/>
      <c r="G51" s="604"/>
      <c r="H51" s="605"/>
      <c r="I51" s="605"/>
      <c r="J51" s="605"/>
      <c r="K51" s="606"/>
      <c r="L51" s="596"/>
      <c r="M51" s="597"/>
      <c r="N51" s="597"/>
      <c r="O51" s="597"/>
      <c r="P51" s="597"/>
      <c r="Q51" s="597"/>
      <c r="R51" s="597"/>
      <c r="S51" s="597"/>
      <c r="T51" s="597"/>
      <c r="U51" s="597"/>
      <c r="V51" s="597"/>
      <c r="W51" s="597"/>
      <c r="X51" s="598"/>
      <c r="Y51" s="599"/>
      <c r="Z51" s="600"/>
      <c r="AA51" s="600"/>
      <c r="AB51" s="601"/>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834"/>
      <c r="AY51" s="34">
        <f t="shared" si="3"/>
        <v>0</v>
      </c>
    </row>
    <row r="52" spans="1:51" ht="24.75" customHeight="1" x14ac:dyDescent="0.15">
      <c r="A52" s="1040"/>
      <c r="B52" s="1041"/>
      <c r="C52" s="1041"/>
      <c r="D52" s="1041"/>
      <c r="E52" s="1041"/>
      <c r="F52" s="1042"/>
      <c r="G52" s="604"/>
      <c r="H52" s="605"/>
      <c r="I52" s="605"/>
      <c r="J52" s="605"/>
      <c r="K52" s="606"/>
      <c r="L52" s="596"/>
      <c r="M52" s="597"/>
      <c r="N52" s="597"/>
      <c r="O52" s="597"/>
      <c r="P52" s="597"/>
      <c r="Q52" s="597"/>
      <c r="R52" s="597"/>
      <c r="S52" s="597"/>
      <c r="T52" s="597"/>
      <c r="U52" s="597"/>
      <c r="V52" s="597"/>
      <c r="W52" s="597"/>
      <c r="X52" s="598"/>
      <c r="Y52" s="599"/>
      <c r="Z52" s="600"/>
      <c r="AA52" s="600"/>
      <c r="AB52" s="601"/>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834"/>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0"/>
      <c r="B56" s="1041"/>
      <c r="C56" s="1041"/>
      <c r="D56" s="1041"/>
      <c r="E56" s="1041"/>
      <c r="F56" s="1042"/>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0"/>
      <c r="B57" s="1041"/>
      <c r="C57" s="1041"/>
      <c r="D57" s="1041"/>
      <c r="E57" s="1041"/>
      <c r="F57" s="1042"/>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0"/>
      <c r="B58" s="1041"/>
      <c r="C58" s="1041"/>
      <c r="D58" s="1041"/>
      <c r="E58" s="1041"/>
      <c r="F58" s="1042"/>
      <c r="G58" s="604"/>
      <c r="H58" s="605"/>
      <c r="I58" s="605"/>
      <c r="J58" s="605"/>
      <c r="K58" s="606"/>
      <c r="L58" s="596"/>
      <c r="M58" s="597"/>
      <c r="N58" s="597"/>
      <c r="O58" s="597"/>
      <c r="P58" s="597"/>
      <c r="Q58" s="597"/>
      <c r="R58" s="597"/>
      <c r="S58" s="597"/>
      <c r="T58" s="597"/>
      <c r="U58" s="597"/>
      <c r="V58" s="597"/>
      <c r="W58" s="597"/>
      <c r="X58" s="598"/>
      <c r="Y58" s="599"/>
      <c r="Z58" s="600"/>
      <c r="AA58" s="600"/>
      <c r="AB58" s="601"/>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834"/>
      <c r="AY58" s="34">
        <f t="shared" si="4"/>
        <v>0</v>
      </c>
    </row>
    <row r="59" spans="1:51" ht="24.75" customHeight="1" x14ac:dyDescent="0.15">
      <c r="A59" s="1040"/>
      <c r="B59" s="1041"/>
      <c r="C59" s="1041"/>
      <c r="D59" s="1041"/>
      <c r="E59" s="1041"/>
      <c r="F59" s="1042"/>
      <c r="G59" s="604"/>
      <c r="H59" s="605"/>
      <c r="I59" s="605"/>
      <c r="J59" s="605"/>
      <c r="K59" s="606"/>
      <c r="L59" s="596"/>
      <c r="M59" s="597"/>
      <c r="N59" s="597"/>
      <c r="O59" s="597"/>
      <c r="P59" s="597"/>
      <c r="Q59" s="597"/>
      <c r="R59" s="597"/>
      <c r="S59" s="597"/>
      <c r="T59" s="597"/>
      <c r="U59" s="597"/>
      <c r="V59" s="597"/>
      <c r="W59" s="597"/>
      <c r="X59" s="598"/>
      <c r="Y59" s="599"/>
      <c r="Z59" s="600"/>
      <c r="AA59" s="600"/>
      <c r="AB59" s="601"/>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834"/>
      <c r="AY59" s="34">
        <f t="shared" si="4"/>
        <v>0</v>
      </c>
    </row>
    <row r="60" spans="1:51" ht="24.75" customHeight="1" x14ac:dyDescent="0.15">
      <c r="A60" s="1040"/>
      <c r="B60" s="1041"/>
      <c r="C60" s="1041"/>
      <c r="D60" s="1041"/>
      <c r="E60" s="1041"/>
      <c r="F60" s="1042"/>
      <c r="G60" s="604"/>
      <c r="H60" s="605"/>
      <c r="I60" s="605"/>
      <c r="J60" s="605"/>
      <c r="K60" s="606"/>
      <c r="L60" s="596"/>
      <c r="M60" s="597"/>
      <c r="N60" s="597"/>
      <c r="O60" s="597"/>
      <c r="P60" s="597"/>
      <c r="Q60" s="597"/>
      <c r="R60" s="597"/>
      <c r="S60" s="597"/>
      <c r="T60" s="597"/>
      <c r="U60" s="597"/>
      <c r="V60" s="597"/>
      <c r="W60" s="597"/>
      <c r="X60" s="598"/>
      <c r="Y60" s="599"/>
      <c r="Z60" s="600"/>
      <c r="AA60" s="600"/>
      <c r="AB60" s="601"/>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834"/>
      <c r="AY60" s="34">
        <f t="shared" si="4"/>
        <v>0</v>
      </c>
    </row>
    <row r="61" spans="1:51" ht="24.75" customHeight="1" x14ac:dyDescent="0.15">
      <c r="A61" s="1040"/>
      <c r="B61" s="1041"/>
      <c r="C61" s="1041"/>
      <c r="D61" s="1041"/>
      <c r="E61" s="1041"/>
      <c r="F61" s="1042"/>
      <c r="G61" s="604"/>
      <c r="H61" s="605"/>
      <c r="I61" s="605"/>
      <c r="J61" s="605"/>
      <c r="K61" s="606"/>
      <c r="L61" s="596"/>
      <c r="M61" s="597"/>
      <c r="N61" s="597"/>
      <c r="O61" s="597"/>
      <c r="P61" s="597"/>
      <c r="Q61" s="597"/>
      <c r="R61" s="597"/>
      <c r="S61" s="597"/>
      <c r="T61" s="597"/>
      <c r="U61" s="597"/>
      <c r="V61" s="597"/>
      <c r="W61" s="597"/>
      <c r="X61" s="598"/>
      <c r="Y61" s="599"/>
      <c r="Z61" s="600"/>
      <c r="AA61" s="600"/>
      <c r="AB61" s="601"/>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834"/>
      <c r="AY61" s="34">
        <f t="shared" si="4"/>
        <v>0</v>
      </c>
    </row>
    <row r="62" spans="1:51" ht="24.75" customHeight="1" x14ac:dyDescent="0.15">
      <c r="A62" s="1040"/>
      <c r="B62" s="1041"/>
      <c r="C62" s="1041"/>
      <c r="D62" s="1041"/>
      <c r="E62" s="1041"/>
      <c r="F62" s="1042"/>
      <c r="G62" s="604"/>
      <c r="H62" s="605"/>
      <c r="I62" s="605"/>
      <c r="J62" s="605"/>
      <c r="K62" s="606"/>
      <c r="L62" s="596"/>
      <c r="M62" s="597"/>
      <c r="N62" s="597"/>
      <c r="O62" s="597"/>
      <c r="P62" s="597"/>
      <c r="Q62" s="597"/>
      <c r="R62" s="597"/>
      <c r="S62" s="597"/>
      <c r="T62" s="597"/>
      <c r="U62" s="597"/>
      <c r="V62" s="597"/>
      <c r="W62" s="597"/>
      <c r="X62" s="598"/>
      <c r="Y62" s="599"/>
      <c r="Z62" s="600"/>
      <c r="AA62" s="600"/>
      <c r="AB62" s="601"/>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834"/>
      <c r="AY62" s="34">
        <f t="shared" si="4"/>
        <v>0</v>
      </c>
    </row>
    <row r="63" spans="1:51" ht="24.75" customHeight="1" x14ac:dyDescent="0.15">
      <c r="A63" s="1040"/>
      <c r="B63" s="1041"/>
      <c r="C63" s="1041"/>
      <c r="D63" s="1041"/>
      <c r="E63" s="1041"/>
      <c r="F63" s="1042"/>
      <c r="G63" s="604"/>
      <c r="H63" s="605"/>
      <c r="I63" s="605"/>
      <c r="J63" s="605"/>
      <c r="K63" s="606"/>
      <c r="L63" s="596"/>
      <c r="M63" s="597"/>
      <c r="N63" s="597"/>
      <c r="O63" s="597"/>
      <c r="P63" s="597"/>
      <c r="Q63" s="597"/>
      <c r="R63" s="597"/>
      <c r="S63" s="597"/>
      <c r="T63" s="597"/>
      <c r="U63" s="597"/>
      <c r="V63" s="597"/>
      <c r="W63" s="597"/>
      <c r="X63" s="598"/>
      <c r="Y63" s="599"/>
      <c r="Z63" s="600"/>
      <c r="AA63" s="600"/>
      <c r="AB63" s="601"/>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834"/>
      <c r="AY63" s="34">
        <f t="shared" si="4"/>
        <v>0</v>
      </c>
    </row>
    <row r="64" spans="1:51" ht="24.75" customHeight="1" x14ac:dyDescent="0.15">
      <c r="A64" s="1040"/>
      <c r="B64" s="1041"/>
      <c r="C64" s="1041"/>
      <c r="D64" s="1041"/>
      <c r="E64" s="1041"/>
      <c r="F64" s="1042"/>
      <c r="G64" s="604"/>
      <c r="H64" s="605"/>
      <c r="I64" s="605"/>
      <c r="J64" s="605"/>
      <c r="K64" s="606"/>
      <c r="L64" s="596"/>
      <c r="M64" s="597"/>
      <c r="N64" s="597"/>
      <c r="O64" s="597"/>
      <c r="P64" s="597"/>
      <c r="Q64" s="597"/>
      <c r="R64" s="597"/>
      <c r="S64" s="597"/>
      <c r="T64" s="597"/>
      <c r="U64" s="597"/>
      <c r="V64" s="597"/>
      <c r="W64" s="597"/>
      <c r="X64" s="598"/>
      <c r="Y64" s="599"/>
      <c r="Z64" s="600"/>
      <c r="AA64" s="600"/>
      <c r="AB64" s="601"/>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834"/>
      <c r="AY64" s="34">
        <f t="shared" si="4"/>
        <v>0</v>
      </c>
    </row>
    <row r="65" spans="1:51" ht="24.75" customHeight="1" x14ac:dyDescent="0.15">
      <c r="A65" s="1040"/>
      <c r="B65" s="1041"/>
      <c r="C65" s="1041"/>
      <c r="D65" s="1041"/>
      <c r="E65" s="1041"/>
      <c r="F65" s="1042"/>
      <c r="G65" s="604"/>
      <c r="H65" s="605"/>
      <c r="I65" s="605"/>
      <c r="J65" s="605"/>
      <c r="K65" s="606"/>
      <c r="L65" s="596"/>
      <c r="M65" s="597"/>
      <c r="N65" s="597"/>
      <c r="O65" s="597"/>
      <c r="P65" s="597"/>
      <c r="Q65" s="597"/>
      <c r="R65" s="597"/>
      <c r="S65" s="597"/>
      <c r="T65" s="597"/>
      <c r="U65" s="597"/>
      <c r="V65" s="597"/>
      <c r="W65" s="597"/>
      <c r="X65" s="598"/>
      <c r="Y65" s="599"/>
      <c r="Z65" s="600"/>
      <c r="AA65" s="600"/>
      <c r="AB65" s="601"/>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834"/>
      <c r="AY65" s="34">
        <f t="shared" si="4"/>
        <v>0</v>
      </c>
    </row>
    <row r="66" spans="1:51" ht="24.75" customHeight="1" x14ac:dyDescent="0.15">
      <c r="A66" s="1040"/>
      <c r="B66" s="1041"/>
      <c r="C66" s="1041"/>
      <c r="D66" s="1041"/>
      <c r="E66" s="1041"/>
      <c r="F66" s="1042"/>
      <c r="G66" s="604"/>
      <c r="H66" s="605"/>
      <c r="I66" s="605"/>
      <c r="J66" s="605"/>
      <c r="K66" s="606"/>
      <c r="L66" s="596"/>
      <c r="M66" s="597"/>
      <c r="N66" s="597"/>
      <c r="O66" s="597"/>
      <c r="P66" s="597"/>
      <c r="Q66" s="597"/>
      <c r="R66" s="597"/>
      <c r="S66" s="597"/>
      <c r="T66" s="597"/>
      <c r="U66" s="597"/>
      <c r="V66" s="597"/>
      <c r="W66" s="597"/>
      <c r="X66" s="598"/>
      <c r="Y66" s="599"/>
      <c r="Z66" s="600"/>
      <c r="AA66" s="600"/>
      <c r="AB66" s="601"/>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834"/>
      <c r="AY66" s="34">
        <f t="shared" si="4"/>
        <v>0</v>
      </c>
    </row>
    <row r="67" spans="1:51" ht="24.75" customHeight="1" thickBot="1" x14ac:dyDescent="0.2">
      <c r="A67" s="1040"/>
      <c r="B67" s="1041"/>
      <c r="C67" s="1041"/>
      <c r="D67" s="1041"/>
      <c r="E67" s="1041"/>
      <c r="F67" s="1042"/>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0"/>
      <c r="B68" s="1041"/>
      <c r="C68" s="1041"/>
      <c r="D68" s="1041"/>
      <c r="E68" s="1041"/>
      <c r="F68" s="1042"/>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0"/>
      <c r="B69" s="1041"/>
      <c r="C69" s="1041"/>
      <c r="D69" s="1041"/>
      <c r="E69" s="1041"/>
      <c r="F69" s="1042"/>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0"/>
      <c r="B70" s="1041"/>
      <c r="C70" s="1041"/>
      <c r="D70" s="1041"/>
      <c r="E70" s="1041"/>
      <c r="F70" s="1042"/>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0"/>
      <c r="B71" s="1041"/>
      <c r="C71" s="1041"/>
      <c r="D71" s="1041"/>
      <c r="E71" s="1041"/>
      <c r="F71" s="1042"/>
      <c r="G71" s="604"/>
      <c r="H71" s="605"/>
      <c r="I71" s="605"/>
      <c r="J71" s="605"/>
      <c r="K71" s="606"/>
      <c r="L71" s="596"/>
      <c r="M71" s="597"/>
      <c r="N71" s="597"/>
      <c r="O71" s="597"/>
      <c r="P71" s="597"/>
      <c r="Q71" s="597"/>
      <c r="R71" s="597"/>
      <c r="S71" s="597"/>
      <c r="T71" s="597"/>
      <c r="U71" s="597"/>
      <c r="V71" s="597"/>
      <c r="W71" s="597"/>
      <c r="X71" s="598"/>
      <c r="Y71" s="599"/>
      <c r="Z71" s="600"/>
      <c r="AA71" s="600"/>
      <c r="AB71" s="601"/>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834"/>
      <c r="AY71" s="34">
        <f t="shared" si="5"/>
        <v>0</v>
      </c>
    </row>
    <row r="72" spans="1:51" ht="24.75" customHeight="1" x14ac:dyDescent="0.15">
      <c r="A72" s="1040"/>
      <c r="B72" s="1041"/>
      <c r="C72" s="1041"/>
      <c r="D72" s="1041"/>
      <c r="E72" s="1041"/>
      <c r="F72" s="1042"/>
      <c r="G72" s="604"/>
      <c r="H72" s="605"/>
      <c r="I72" s="605"/>
      <c r="J72" s="605"/>
      <c r="K72" s="606"/>
      <c r="L72" s="596"/>
      <c r="M72" s="597"/>
      <c r="N72" s="597"/>
      <c r="O72" s="597"/>
      <c r="P72" s="597"/>
      <c r="Q72" s="597"/>
      <c r="R72" s="597"/>
      <c r="S72" s="597"/>
      <c r="T72" s="597"/>
      <c r="U72" s="597"/>
      <c r="V72" s="597"/>
      <c r="W72" s="597"/>
      <c r="X72" s="598"/>
      <c r="Y72" s="599"/>
      <c r="Z72" s="600"/>
      <c r="AA72" s="600"/>
      <c r="AB72" s="601"/>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834"/>
      <c r="AY72" s="34">
        <f t="shared" si="5"/>
        <v>0</v>
      </c>
    </row>
    <row r="73" spans="1:51" ht="24.75" customHeight="1" x14ac:dyDescent="0.15">
      <c r="A73" s="1040"/>
      <c r="B73" s="1041"/>
      <c r="C73" s="1041"/>
      <c r="D73" s="1041"/>
      <c r="E73" s="1041"/>
      <c r="F73" s="1042"/>
      <c r="G73" s="604"/>
      <c r="H73" s="605"/>
      <c r="I73" s="605"/>
      <c r="J73" s="605"/>
      <c r="K73" s="606"/>
      <c r="L73" s="596"/>
      <c r="M73" s="597"/>
      <c r="N73" s="597"/>
      <c r="O73" s="597"/>
      <c r="P73" s="597"/>
      <c r="Q73" s="597"/>
      <c r="R73" s="597"/>
      <c r="S73" s="597"/>
      <c r="T73" s="597"/>
      <c r="U73" s="597"/>
      <c r="V73" s="597"/>
      <c r="W73" s="597"/>
      <c r="X73" s="598"/>
      <c r="Y73" s="599"/>
      <c r="Z73" s="600"/>
      <c r="AA73" s="600"/>
      <c r="AB73" s="601"/>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834"/>
      <c r="AY73" s="34">
        <f t="shared" si="5"/>
        <v>0</v>
      </c>
    </row>
    <row r="74" spans="1:51" ht="24.75" customHeight="1" x14ac:dyDescent="0.15">
      <c r="A74" s="1040"/>
      <c r="B74" s="1041"/>
      <c r="C74" s="1041"/>
      <c r="D74" s="1041"/>
      <c r="E74" s="1041"/>
      <c r="F74" s="1042"/>
      <c r="G74" s="604"/>
      <c r="H74" s="605"/>
      <c r="I74" s="605"/>
      <c r="J74" s="605"/>
      <c r="K74" s="606"/>
      <c r="L74" s="596"/>
      <c r="M74" s="597"/>
      <c r="N74" s="597"/>
      <c r="O74" s="597"/>
      <c r="P74" s="597"/>
      <c r="Q74" s="597"/>
      <c r="R74" s="597"/>
      <c r="S74" s="597"/>
      <c r="T74" s="597"/>
      <c r="U74" s="597"/>
      <c r="V74" s="597"/>
      <c r="W74" s="597"/>
      <c r="X74" s="598"/>
      <c r="Y74" s="599"/>
      <c r="Z74" s="600"/>
      <c r="AA74" s="600"/>
      <c r="AB74" s="601"/>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834"/>
      <c r="AY74" s="34">
        <f t="shared" si="5"/>
        <v>0</v>
      </c>
    </row>
    <row r="75" spans="1:51" ht="24.75" customHeight="1" x14ac:dyDescent="0.15">
      <c r="A75" s="1040"/>
      <c r="B75" s="1041"/>
      <c r="C75" s="1041"/>
      <c r="D75" s="1041"/>
      <c r="E75" s="1041"/>
      <c r="F75" s="1042"/>
      <c r="G75" s="604"/>
      <c r="H75" s="605"/>
      <c r="I75" s="605"/>
      <c r="J75" s="605"/>
      <c r="K75" s="606"/>
      <c r="L75" s="596"/>
      <c r="M75" s="597"/>
      <c r="N75" s="597"/>
      <c r="O75" s="597"/>
      <c r="P75" s="597"/>
      <c r="Q75" s="597"/>
      <c r="R75" s="597"/>
      <c r="S75" s="597"/>
      <c r="T75" s="597"/>
      <c r="U75" s="597"/>
      <c r="V75" s="597"/>
      <c r="W75" s="597"/>
      <c r="X75" s="598"/>
      <c r="Y75" s="599"/>
      <c r="Z75" s="600"/>
      <c r="AA75" s="600"/>
      <c r="AB75" s="601"/>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834"/>
      <c r="AY75" s="34">
        <f t="shared" si="5"/>
        <v>0</v>
      </c>
    </row>
    <row r="76" spans="1:51" ht="24.75" customHeight="1" x14ac:dyDescent="0.15">
      <c r="A76" s="1040"/>
      <c r="B76" s="1041"/>
      <c r="C76" s="1041"/>
      <c r="D76" s="1041"/>
      <c r="E76" s="1041"/>
      <c r="F76" s="1042"/>
      <c r="G76" s="604"/>
      <c r="H76" s="605"/>
      <c r="I76" s="605"/>
      <c r="J76" s="605"/>
      <c r="K76" s="606"/>
      <c r="L76" s="596"/>
      <c r="M76" s="597"/>
      <c r="N76" s="597"/>
      <c r="O76" s="597"/>
      <c r="P76" s="597"/>
      <c r="Q76" s="597"/>
      <c r="R76" s="597"/>
      <c r="S76" s="597"/>
      <c r="T76" s="597"/>
      <c r="U76" s="597"/>
      <c r="V76" s="597"/>
      <c r="W76" s="597"/>
      <c r="X76" s="598"/>
      <c r="Y76" s="599"/>
      <c r="Z76" s="600"/>
      <c r="AA76" s="600"/>
      <c r="AB76" s="601"/>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834"/>
      <c r="AY76" s="34">
        <f t="shared" si="5"/>
        <v>0</v>
      </c>
    </row>
    <row r="77" spans="1:51" ht="24.75" customHeight="1" x14ac:dyDescent="0.15">
      <c r="A77" s="1040"/>
      <c r="B77" s="1041"/>
      <c r="C77" s="1041"/>
      <c r="D77" s="1041"/>
      <c r="E77" s="1041"/>
      <c r="F77" s="1042"/>
      <c r="G77" s="604"/>
      <c r="H77" s="605"/>
      <c r="I77" s="605"/>
      <c r="J77" s="605"/>
      <c r="K77" s="606"/>
      <c r="L77" s="596"/>
      <c r="M77" s="597"/>
      <c r="N77" s="597"/>
      <c r="O77" s="597"/>
      <c r="P77" s="597"/>
      <c r="Q77" s="597"/>
      <c r="R77" s="597"/>
      <c r="S77" s="597"/>
      <c r="T77" s="597"/>
      <c r="U77" s="597"/>
      <c r="V77" s="597"/>
      <c r="W77" s="597"/>
      <c r="X77" s="598"/>
      <c r="Y77" s="599"/>
      <c r="Z77" s="600"/>
      <c r="AA77" s="600"/>
      <c r="AB77" s="601"/>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834"/>
      <c r="AY77" s="34">
        <f t="shared" si="5"/>
        <v>0</v>
      </c>
    </row>
    <row r="78" spans="1:51" ht="24.75" customHeight="1" x14ac:dyDescent="0.15">
      <c r="A78" s="1040"/>
      <c r="B78" s="1041"/>
      <c r="C78" s="1041"/>
      <c r="D78" s="1041"/>
      <c r="E78" s="1041"/>
      <c r="F78" s="1042"/>
      <c r="G78" s="604"/>
      <c r="H78" s="605"/>
      <c r="I78" s="605"/>
      <c r="J78" s="605"/>
      <c r="K78" s="606"/>
      <c r="L78" s="596"/>
      <c r="M78" s="597"/>
      <c r="N78" s="597"/>
      <c r="O78" s="597"/>
      <c r="P78" s="597"/>
      <c r="Q78" s="597"/>
      <c r="R78" s="597"/>
      <c r="S78" s="597"/>
      <c r="T78" s="597"/>
      <c r="U78" s="597"/>
      <c r="V78" s="597"/>
      <c r="W78" s="597"/>
      <c r="X78" s="598"/>
      <c r="Y78" s="599"/>
      <c r="Z78" s="600"/>
      <c r="AA78" s="600"/>
      <c r="AB78" s="601"/>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834"/>
      <c r="AY78" s="34">
        <f t="shared" si="5"/>
        <v>0</v>
      </c>
    </row>
    <row r="79" spans="1:51" ht="24.75" customHeight="1" x14ac:dyDescent="0.15">
      <c r="A79" s="1040"/>
      <c r="B79" s="1041"/>
      <c r="C79" s="1041"/>
      <c r="D79" s="1041"/>
      <c r="E79" s="1041"/>
      <c r="F79" s="1042"/>
      <c r="G79" s="604"/>
      <c r="H79" s="605"/>
      <c r="I79" s="605"/>
      <c r="J79" s="605"/>
      <c r="K79" s="606"/>
      <c r="L79" s="596"/>
      <c r="M79" s="597"/>
      <c r="N79" s="597"/>
      <c r="O79" s="597"/>
      <c r="P79" s="597"/>
      <c r="Q79" s="597"/>
      <c r="R79" s="597"/>
      <c r="S79" s="597"/>
      <c r="T79" s="597"/>
      <c r="U79" s="597"/>
      <c r="V79" s="597"/>
      <c r="W79" s="597"/>
      <c r="X79" s="598"/>
      <c r="Y79" s="599"/>
      <c r="Z79" s="600"/>
      <c r="AA79" s="600"/>
      <c r="AB79" s="601"/>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834"/>
      <c r="AY79" s="34">
        <f t="shared" si="5"/>
        <v>0</v>
      </c>
    </row>
    <row r="80" spans="1:51" ht="24.75" customHeight="1" thickBot="1" x14ac:dyDescent="0.2">
      <c r="A80" s="1040"/>
      <c r="B80" s="1041"/>
      <c r="C80" s="1041"/>
      <c r="D80" s="1041"/>
      <c r="E80" s="1041"/>
      <c r="F80" s="1042"/>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0"/>
      <c r="B81" s="1041"/>
      <c r="C81" s="1041"/>
      <c r="D81" s="1041"/>
      <c r="E81" s="1041"/>
      <c r="F81" s="1042"/>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0"/>
      <c r="B82" s="1041"/>
      <c r="C82" s="1041"/>
      <c r="D82" s="1041"/>
      <c r="E82" s="1041"/>
      <c r="F82" s="1042"/>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0"/>
      <c r="B83" s="1041"/>
      <c r="C83" s="1041"/>
      <c r="D83" s="1041"/>
      <c r="E83" s="1041"/>
      <c r="F83" s="1042"/>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0"/>
      <c r="B84" s="1041"/>
      <c r="C84" s="1041"/>
      <c r="D84" s="1041"/>
      <c r="E84" s="1041"/>
      <c r="F84" s="1042"/>
      <c r="G84" s="604"/>
      <c r="H84" s="605"/>
      <c r="I84" s="605"/>
      <c r="J84" s="605"/>
      <c r="K84" s="606"/>
      <c r="L84" s="596"/>
      <c r="M84" s="597"/>
      <c r="N84" s="597"/>
      <c r="O84" s="597"/>
      <c r="P84" s="597"/>
      <c r="Q84" s="597"/>
      <c r="R84" s="597"/>
      <c r="S84" s="597"/>
      <c r="T84" s="597"/>
      <c r="U84" s="597"/>
      <c r="V84" s="597"/>
      <c r="W84" s="597"/>
      <c r="X84" s="598"/>
      <c r="Y84" s="599"/>
      <c r="Z84" s="600"/>
      <c r="AA84" s="600"/>
      <c r="AB84" s="601"/>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834"/>
      <c r="AY84" s="34">
        <f t="shared" si="6"/>
        <v>0</v>
      </c>
    </row>
    <row r="85" spans="1:51" ht="24.75" customHeight="1" x14ac:dyDescent="0.15">
      <c r="A85" s="1040"/>
      <c r="B85" s="1041"/>
      <c r="C85" s="1041"/>
      <c r="D85" s="1041"/>
      <c r="E85" s="1041"/>
      <c r="F85" s="1042"/>
      <c r="G85" s="604"/>
      <c r="H85" s="605"/>
      <c r="I85" s="605"/>
      <c r="J85" s="605"/>
      <c r="K85" s="606"/>
      <c r="L85" s="596"/>
      <c r="M85" s="597"/>
      <c r="N85" s="597"/>
      <c r="O85" s="597"/>
      <c r="P85" s="597"/>
      <c r="Q85" s="597"/>
      <c r="R85" s="597"/>
      <c r="S85" s="597"/>
      <c r="T85" s="597"/>
      <c r="U85" s="597"/>
      <c r="V85" s="597"/>
      <c r="W85" s="597"/>
      <c r="X85" s="598"/>
      <c r="Y85" s="599"/>
      <c r="Z85" s="600"/>
      <c r="AA85" s="600"/>
      <c r="AB85" s="601"/>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834"/>
      <c r="AY85" s="34">
        <f t="shared" si="6"/>
        <v>0</v>
      </c>
    </row>
    <row r="86" spans="1:51" ht="24.75" customHeight="1" x14ac:dyDescent="0.15">
      <c r="A86" s="1040"/>
      <c r="B86" s="1041"/>
      <c r="C86" s="1041"/>
      <c r="D86" s="1041"/>
      <c r="E86" s="1041"/>
      <c r="F86" s="1042"/>
      <c r="G86" s="604"/>
      <c r="H86" s="605"/>
      <c r="I86" s="605"/>
      <c r="J86" s="605"/>
      <c r="K86" s="606"/>
      <c r="L86" s="596"/>
      <c r="M86" s="597"/>
      <c r="N86" s="597"/>
      <c r="O86" s="597"/>
      <c r="P86" s="597"/>
      <c r="Q86" s="597"/>
      <c r="R86" s="597"/>
      <c r="S86" s="597"/>
      <c r="T86" s="597"/>
      <c r="U86" s="597"/>
      <c r="V86" s="597"/>
      <c r="W86" s="597"/>
      <c r="X86" s="598"/>
      <c r="Y86" s="599"/>
      <c r="Z86" s="600"/>
      <c r="AA86" s="600"/>
      <c r="AB86" s="601"/>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834"/>
      <c r="AY86" s="34">
        <f t="shared" si="6"/>
        <v>0</v>
      </c>
    </row>
    <row r="87" spans="1:51" ht="24.75" customHeight="1" x14ac:dyDescent="0.15">
      <c r="A87" s="1040"/>
      <c r="B87" s="1041"/>
      <c r="C87" s="1041"/>
      <c r="D87" s="1041"/>
      <c r="E87" s="1041"/>
      <c r="F87" s="1042"/>
      <c r="G87" s="604"/>
      <c r="H87" s="605"/>
      <c r="I87" s="605"/>
      <c r="J87" s="605"/>
      <c r="K87" s="606"/>
      <c r="L87" s="596"/>
      <c r="M87" s="597"/>
      <c r="N87" s="597"/>
      <c r="O87" s="597"/>
      <c r="P87" s="597"/>
      <c r="Q87" s="597"/>
      <c r="R87" s="597"/>
      <c r="S87" s="597"/>
      <c r="T87" s="597"/>
      <c r="U87" s="597"/>
      <c r="V87" s="597"/>
      <c r="W87" s="597"/>
      <c r="X87" s="598"/>
      <c r="Y87" s="599"/>
      <c r="Z87" s="600"/>
      <c r="AA87" s="600"/>
      <c r="AB87" s="601"/>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834"/>
      <c r="AY87" s="34">
        <f t="shared" si="6"/>
        <v>0</v>
      </c>
    </row>
    <row r="88" spans="1:51" ht="24.75" customHeight="1" x14ac:dyDescent="0.15">
      <c r="A88" s="1040"/>
      <c r="B88" s="1041"/>
      <c r="C88" s="1041"/>
      <c r="D88" s="1041"/>
      <c r="E88" s="1041"/>
      <c r="F88" s="1042"/>
      <c r="G88" s="604"/>
      <c r="H88" s="605"/>
      <c r="I88" s="605"/>
      <c r="J88" s="605"/>
      <c r="K88" s="606"/>
      <c r="L88" s="596"/>
      <c r="M88" s="597"/>
      <c r="N88" s="597"/>
      <c r="O88" s="597"/>
      <c r="P88" s="597"/>
      <c r="Q88" s="597"/>
      <c r="R88" s="597"/>
      <c r="S88" s="597"/>
      <c r="T88" s="597"/>
      <c r="U88" s="597"/>
      <c r="V88" s="597"/>
      <c r="W88" s="597"/>
      <c r="X88" s="598"/>
      <c r="Y88" s="599"/>
      <c r="Z88" s="600"/>
      <c r="AA88" s="600"/>
      <c r="AB88" s="601"/>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834"/>
      <c r="AY88" s="34">
        <f t="shared" si="6"/>
        <v>0</v>
      </c>
    </row>
    <row r="89" spans="1:51" ht="24.75" customHeight="1" x14ac:dyDescent="0.15">
      <c r="A89" s="1040"/>
      <c r="B89" s="1041"/>
      <c r="C89" s="1041"/>
      <c r="D89" s="1041"/>
      <c r="E89" s="1041"/>
      <c r="F89" s="1042"/>
      <c r="G89" s="604"/>
      <c r="H89" s="605"/>
      <c r="I89" s="605"/>
      <c r="J89" s="605"/>
      <c r="K89" s="606"/>
      <c r="L89" s="596"/>
      <c r="M89" s="597"/>
      <c r="N89" s="597"/>
      <c r="O89" s="597"/>
      <c r="P89" s="597"/>
      <c r="Q89" s="597"/>
      <c r="R89" s="597"/>
      <c r="S89" s="597"/>
      <c r="T89" s="597"/>
      <c r="U89" s="597"/>
      <c r="V89" s="597"/>
      <c r="W89" s="597"/>
      <c r="X89" s="598"/>
      <c r="Y89" s="599"/>
      <c r="Z89" s="600"/>
      <c r="AA89" s="600"/>
      <c r="AB89" s="601"/>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834"/>
      <c r="AY89" s="34">
        <f t="shared" si="6"/>
        <v>0</v>
      </c>
    </row>
    <row r="90" spans="1:51" ht="24.75" customHeight="1" x14ac:dyDescent="0.15">
      <c r="A90" s="1040"/>
      <c r="B90" s="1041"/>
      <c r="C90" s="1041"/>
      <c r="D90" s="1041"/>
      <c r="E90" s="1041"/>
      <c r="F90" s="1042"/>
      <c r="G90" s="604"/>
      <c r="H90" s="605"/>
      <c r="I90" s="605"/>
      <c r="J90" s="605"/>
      <c r="K90" s="606"/>
      <c r="L90" s="596"/>
      <c r="M90" s="597"/>
      <c r="N90" s="597"/>
      <c r="O90" s="597"/>
      <c r="P90" s="597"/>
      <c r="Q90" s="597"/>
      <c r="R90" s="597"/>
      <c r="S90" s="597"/>
      <c r="T90" s="597"/>
      <c r="U90" s="597"/>
      <c r="V90" s="597"/>
      <c r="W90" s="597"/>
      <c r="X90" s="598"/>
      <c r="Y90" s="599"/>
      <c r="Z90" s="600"/>
      <c r="AA90" s="600"/>
      <c r="AB90" s="601"/>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834"/>
      <c r="AY90" s="34">
        <f t="shared" si="6"/>
        <v>0</v>
      </c>
    </row>
    <row r="91" spans="1:51" ht="24.75" customHeight="1" x14ac:dyDescent="0.15">
      <c r="A91" s="1040"/>
      <c r="B91" s="1041"/>
      <c r="C91" s="1041"/>
      <c r="D91" s="1041"/>
      <c r="E91" s="1041"/>
      <c r="F91" s="1042"/>
      <c r="G91" s="604"/>
      <c r="H91" s="605"/>
      <c r="I91" s="605"/>
      <c r="J91" s="605"/>
      <c r="K91" s="606"/>
      <c r="L91" s="596"/>
      <c r="M91" s="597"/>
      <c r="N91" s="597"/>
      <c r="O91" s="597"/>
      <c r="P91" s="597"/>
      <c r="Q91" s="597"/>
      <c r="R91" s="597"/>
      <c r="S91" s="597"/>
      <c r="T91" s="597"/>
      <c r="U91" s="597"/>
      <c r="V91" s="597"/>
      <c r="W91" s="597"/>
      <c r="X91" s="598"/>
      <c r="Y91" s="599"/>
      <c r="Z91" s="600"/>
      <c r="AA91" s="600"/>
      <c r="AB91" s="601"/>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834"/>
      <c r="AY91" s="34">
        <f t="shared" si="6"/>
        <v>0</v>
      </c>
    </row>
    <row r="92" spans="1:51" ht="24.75" customHeight="1" x14ac:dyDescent="0.15">
      <c r="A92" s="1040"/>
      <c r="B92" s="1041"/>
      <c r="C92" s="1041"/>
      <c r="D92" s="1041"/>
      <c r="E92" s="1041"/>
      <c r="F92" s="1042"/>
      <c r="G92" s="604"/>
      <c r="H92" s="605"/>
      <c r="I92" s="605"/>
      <c r="J92" s="605"/>
      <c r="K92" s="606"/>
      <c r="L92" s="596"/>
      <c r="M92" s="597"/>
      <c r="N92" s="597"/>
      <c r="O92" s="597"/>
      <c r="P92" s="597"/>
      <c r="Q92" s="597"/>
      <c r="R92" s="597"/>
      <c r="S92" s="597"/>
      <c r="T92" s="597"/>
      <c r="U92" s="597"/>
      <c r="V92" s="597"/>
      <c r="W92" s="597"/>
      <c r="X92" s="598"/>
      <c r="Y92" s="599"/>
      <c r="Z92" s="600"/>
      <c r="AA92" s="600"/>
      <c r="AB92" s="601"/>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834"/>
      <c r="AY92" s="34">
        <f t="shared" si="6"/>
        <v>0</v>
      </c>
    </row>
    <row r="93" spans="1:51" ht="24.75" customHeight="1" thickBot="1" x14ac:dyDescent="0.2">
      <c r="A93" s="1040"/>
      <c r="B93" s="1041"/>
      <c r="C93" s="1041"/>
      <c r="D93" s="1041"/>
      <c r="E93" s="1041"/>
      <c r="F93" s="1042"/>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0"/>
      <c r="B94" s="1041"/>
      <c r="C94" s="1041"/>
      <c r="D94" s="1041"/>
      <c r="E94" s="1041"/>
      <c r="F94" s="1042"/>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0"/>
      <c r="B95" s="1041"/>
      <c r="C95" s="1041"/>
      <c r="D95" s="1041"/>
      <c r="E95" s="1041"/>
      <c r="F95" s="1042"/>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0"/>
      <c r="B96" s="1041"/>
      <c r="C96" s="1041"/>
      <c r="D96" s="1041"/>
      <c r="E96" s="1041"/>
      <c r="F96" s="1042"/>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0"/>
      <c r="B97" s="1041"/>
      <c r="C97" s="1041"/>
      <c r="D97" s="1041"/>
      <c r="E97" s="1041"/>
      <c r="F97" s="1042"/>
      <c r="G97" s="604"/>
      <c r="H97" s="605"/>
      <c r="I97" s="605"/>
      <c r="J97" s="605"/>
      <c r="K97" s="606"/>
      <c r="L97" s="596"/>
      <c r="M97" s="597"/>
      <c r="N97" s="597"/>
      <c r="O97" s="597"/>
      <c r="P97" s="597"/>
      <c r="Q97" s="597"/>
      <c r="R97" s="597"/>
      <c r="S97" s="597"/>
      <c r="T97" s="597"/>
      <c r="U97" s="597"/>
      <c r="V97" s="597"/>
      <c r="W97" s="597"/>
      <c r="X97" s="598"/>
      <c r="Y97" s="599"/>
      <c r="Z97" s="600"/>
      <c r="AA97" s="600"/>
      <c r="AB97" s="601"/>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834"/>
      <c r="AY97" s="34">
        <f t="shared" si="7"/>
        <v>0</v>
      </c>
    </row>
    <row r="98" spans="1:51" ht="24.75" customHeight="1" x14ac:dyDescent="0.15">
      <c r="A98" s="1040"/>
      <c r="B98" s="1041"/>
      <c r="C98" s="1041"/>
      <c r="D98" s="1041"/>
      <c r="E98" s="1041"/>
      <c r="F98" s="1042"/>
      <c r="G98" s="604"/>
      <c r="H98" s="605"/>
      <c r="I98" s="605"/>
      <c r="J98" s="605"/>
      <c r="K98" s="606"/>
      <c r="L98" s="596"/>
      <c r="M98" s="597"/>
      <c r="N98" s="597"/>
      <c r="O98" s="597"/>
      <c r="P98" s="597"/>
      <c r="Q98" s="597"/>
      <c r="R98" s="597"/>
      <c r="S98" s="597"/>
      <c r="T98" s="597"/>
      <c r="U98" s="597"/>
      <c r="V98" s="597"/>
      <c r="W98" s="597"/>
      <c r="X98" s="598"/>
      <c r="Y98" s="599"/>
      <c r="Z98" s="600"/>
      <c r="AA98" s="600"/>
      <c r="AB98" s="601"/>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834"/>
      <c r="AY98" s="34">
        <f t="shared" si="7"/>
        <v>0</v>
      </c>
    </row>
    <row r="99" spans="1:51" ht="24.75" customHeight="1" x14ac:dyDescent="0.15">
      <c r="A99" s="1040"/>
      <c r="B99" s="1041"/>
      <c r="C99" s="1041"/>
      <c r="D99" s="1041"/>
      <c r="E99" s="1041"/>
      <c r="F99" s="1042"/>
      <c r="G99" s="604"/>
      <c r="H99" s="605"/>
      <c r="I99" s="605"/>
      <c r="J99" s="605"/>
      <c r="K99" s="606"/>
      <c r="L99" s="596"/>
      <c r="M99" s="597"/>
      <c r="N99" s="597"/>
      <c r="O99" s="597"/>
      <c r="P99" s="597"/>
      <c r="Q99" s="597"/>
      <c r="R99" s="597"/>
      <c r="S99" s="597"/>
      <c r="T99" s="597"/>
      <c r="U99" s="597"/>
      <c r="V99" s="597"/>
      <c r="W99" s="597"/>
      <c r="X99" s="598"/>
      <c r="Y99" s="599"/>
      <c r="Z99" s="600"/>
      <c r="AA99" s="600"/>
      <c r="AB99" s="601"/>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834"/>
      <c r="AY99" s="34">
        <f t="shared" si="7"/>
        <v>0</v>
      </c>
    </row>
    <row r="100" spans="1:51" ht="24.75" customHeight="1" x14ac:dyDescent="0.15">
      <c r="A100" s="1040"/>
      <c r="B100" s="1041"/>
      <c r="C100" s="1041"/>
      <c r="D100" s="1041"/>
      <c r="E100" s="1041"/>
      <c r="F100" s="104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01"/>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834"/>
      <c r="AY100" s="34">
        <f t="shared" si="7"/>
        <v>0</v>
      </c>
    </row>
    <row r="101" spans="1:51" ht="24.75" customHeight="1" x14ac:dyDescent="0.15">
      <c r="A101" s="1040"/>
      <c r="B101" s="1041"/>
      <c r="C101" s="1041"/>
      <c r="D101" s="1041"/>
      <c r="E101" s="1041"/>
      <c r="F101" s="104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01"/>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834"/>
      <c r="AY101" s="34">
        <f t="shared" si="7"/>
        <v>0</v>
      </c>
    </row>
    <row r="102" spans="1:51" ht="24.75" customHeight="1" x14ac:dyDescent="0.15">
      <c r="A102" s="1040"/>
      <c r="B102" s="1041"/>
      <c r="C102" s="1041"/>
      <c r="D102" s="1041"/>
      <c r="E102" s="1041"/>
      <c r="F102" s="104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01"/>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834"/>
      <c r="AY102" s="34">
        <f t="shared" si="7"/>
        <v>0</v>
      </c>
    </row>
    <row r="103" spans="1:51" ht="24.75" customHeight="1" x14ac:dyDescent="0.15">
      <c r="A103" s="1040"/>
      <c r="B103" s="1041"/>
      <c r="C103" s="1041"/>
      <c r="D103" s="1041"/>
      <c r="E103" s="1041"/>
      <c r="F103" s="104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01"/>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834"/>
      <c r="AY103" s="34">
        <f t="shared" si="7"/>
        <v>0</v>
      </c>
    </row>
    <row r="104" spans="1:51" ht="24.75" customHeight="1" x14ac:dyDescent="0.15">
      <c r="A104" s="1040"/>
      <c r="B104" s="1041"/>
      <c r="C104" s="1041"/>
      <c r="D104" s="1041"/>
      <c r="E104" s="1041"/>
      <c r="F104" s="104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01"/>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834"/>
      <c r="AY104" s="34">
        <f t="shared" si="7"/>
        <v>0</v>
      </c>
    </row>
    <row r="105" spans="1:51" ht="24.75" customHeight="1" x14ac:dyDescent="0.15">
      <c r="A105" s="1040"/>
      <c r="B105" s="1041"/>
      <c r="C105" s="1041"/>
      <c r="D105" s="1041"/>
      <c r="E105" s="1041"/>
      <c r="F105" s="104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01"/>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834"/>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0"/>
      <c r="B109" s="1041"/>
      <c r="C109" s="1041"/>
      <c r="D109" s="1041"/>
      <c r="E109" s="1041"/>
      <c r="F109" s="1042"/>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0"/>
      <c r="B110" s="1041"/>
      <c r="C110" s="1041"/>
      <c r="D110" s="1041"/>
      <c r="E110" s="1041"/>
      <c r="F110" s="1042"/>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0"/>
      <c r="B111" s="1041"/>
      <c r="C111" s="1041"/>
      <c r="D111" s="1041"/>
      <c r="E111" s="1041"/>
      <c r="F111" s="104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01"/>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834"/>
      <c r="AY111" s="34">
        <f t="shared" si="8"/>
        <v>0</v>
      </c>
    </row>
    <row r="112" spans="1:51" ht="24.75" customHeight="1" x14ac:dyDescent="0.15">
      <c r="A112" s="1040"/>
      <c r="B112" s="1041"/>
      <c r="C112" s="1041"/>
      <c r="D112" s="1041"/>
      <c r="E112" s="1041"/>
      <c r="F112" s="104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01"/>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834"/>
      <c r="AY112" s="34">
        <f t="shared" si="8"/>
        <v>0</v>
      </c>
    </row>
    <row r="113" spans="1:51" ht="24.75" customHeight="1" x14ac:dyDescent="0.15">
      <c r="A113" s="1040"/>
      <c r="B113" s="1041"/>
      <c r="C113" s="1041"/>
      <c r="D113" s="1041"/>
      <c r="E113" s="1041"/>
      <c r="F113" s="104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01"/>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834"/>
      <c r="AY113" s="34">
        <f t="shared" si="8"/>
        <v>0</v>
      </c>
    </row>
    <row r="114" spans="1:51" ht="24.75" customHeight="1" x14ac:dyDescent="0.15">
      <c r="A114" s="1040"/>
      <c r="B114" s="1041"/>
      <c r="C114" s="1041"/>
      <c r="D114" s="1041"/>
      <c r="E114" s="1041"/>
      <c r="F114" s="104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01"/>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834"/>
      <c r="AY114" s="34">
        <f t="shared" si="8"/>
        <v>0</v>
      </c>
    </row>
    <row r="115" spans="1:51" ht="24.75" customHeight="1" x14ac:dyDescent="0.15">
      <c r="A115" s="1040"/>
      <c r="B115" s="1041"/>
      <c r="C115" s="1041"/>
      <c r="D115" s="1041"/>
      <c r="E115" s="1041"/>
      <c r="F115" s="104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01"/>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834"/>
      <c r="AY115" s="34">
        <f t="shared" si="8"/>
        <v>0</v>
      </c>
    </row>
    <row r="116" spans="1:51" ht="24.75" customHeight="1" x14ac:dyDescent="0.15">
      <c r="A116" s="1040"/>
      <c r="B116" s="1041"/>
      <c r="C116" s="1041"/>
      <c r="D116" s="1041"/>
      <c r="E116" s="1041"/>
      <c r="F116" s="104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01"/>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834"/>
      <c r="AY116" s="34">
        <f t="shared" si="8"/>
        <v>0</v>
      </c>
    </row>
    <row r="117" spans="1:51" ht="24.75" customHeight="1" x14ac:dyDescent="0.15">
      <c r="A117" s="1040"/>
      <c r="B117" s="1041"/>
      <c r="C117" s="1041"/>
      <c r="D117" s="1041"/>
      <c r="E117" s="1041"/>
      <c r="F117" s="104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01"/>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834"/>
      <c r="AY117" s="34">
        <f t="shared" si="8"/>
        <v>0</v>
      </c>
    </row>
    <row r="118" spans="1:51" ht="24.75" customHeight="1" x14ac:dyDescent="0.15">
      <c r="A118" s="1040"/>
      <c r="B118" s="1041"/>
      <c r="C118" s="1041"/>
      <c r="D118" s="1041"/>
      <c r="E118" s="1041"/>
      <c r="F118" s="104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01"/>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834"/>
      <c r="AY118" s="34">
        <f t="shared" si="8"/>
        <v>0</v>
      </c>
    </row>
    <row r="119" spans="1:51" ht="24.75" customHeight="1" x14ac:dyDescent="0.15">
      <c r="A119" s="1040"/>
      <c r="B119" s="1041"/>
      <c r="C119" s="1041"/>
      <c r="D119" s="1041"/>
      <c r="E119" s="1041"/>
      <c r="F119" s="104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01"/>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834"/>
      <c r="AY119" s="34">
        <f t="shared" si="8"/>
        <v>0</v>
      </c>
    </row>
    <row r="120" spans="1:51" ht="24.75" customHeight="1" thickBot="1" x14ac:dyDescent="0.2">
      <c r="A120" s="1040"/>
      <c r="B120" s="1041"/>
      <c r="C120" s="1041"/>
      <c r="D120" s="1041"/>
      <c r="E120" s="1041"/>
      <c r="F120" s="1042"/>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0"/>
      <c r="B121" s="1041"/>
      <c r="C121" s="1041"/>
      <c r="D121" s="1041"/>
      <c r="E121" s="1041"/>
      <c r="F121" s="1042"/>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0"/>
      <c r="B122" s="1041"/>
      <c r="C122" s="1041"/>
      <c r="D122" s="1041"/>
      <c r="E122" s="1041"/>
      <c r="F122" s="1042"/>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0"/>
      <c r="B123" s="1041"/>
      <c r="C123" s="1041"/>
      <c r="D123" s="1041"/>
      <c r="E123" s="1041"/>
      <c r="F123" s="1042"/>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0"/>
      <c r="B124" s="1041"/>
      <c r="C124" s="1041"/>
      <c r="D124" s="1041"/>
      <c r="E124" s="1041"/>
      <c r="F124" s="104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01"/>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834"/>
      <c r="AY124" s="34">
        <f t="shared" si="9"/>
        <v>0</v>
      </c>
    </row>
    <row r="125" spans="1:51" ht="24.75" customHeight="1" x14ac:dyDescent="0.15">
      <c r="A125" s="1040"/>
      <c r="B125" s="1041"/>
      <c r="C125" s="1041"/>
      <c r="D125" s="1041"/>
      <c r="E125" s="1041"/>
      <c r="F125" s="104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01"/>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834"/>
      <c r="AY125" s="34">
        <f t="shared" si="9"/>
        <v>0</v>
      </c>
    </row>
    <row r="126" spans="1:51" ht="24.75" customHeight="1" x14ac:dyDescent="0.15">
      <c r="A126" s="1040"/>
      <c r="B126" s="1041"/>
      <c r="C126" s="1041"/>
      <c r="D126" s="1041"/>
      <c r="E126" s="1041"/>
      <c r="F126" s="104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01"/>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834"/>
      <c r="AY126" s="34">
        <f t="shared" si="9"/>
        <v>0</v>
      </c>
    </row>
    <row r="127" spans="1:51" ht="24.75" customHeight="1" x14ac:dyDescent="0.15">
      <c r="A127" s="1040"/>
      <c r="B127" s="1041"/>
      <c r="C127" s="1041"/>
      <c r="D127" s="1041"/>
      <c r="E127" s="1041"/>
      <c r="F127" s="104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01"/>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834"/>
      <c r="AY127" s="34">
        <f t="shared" si="9"/>
        <v>0</v>
      </c>
    </row>
    <row r="128" spans="1:51" ht="24.75" customHeight="1" x14ac:dyDescent="0.15">
      <c r="A128" s="1040"/>
      <c r="B128" s="1041"/>
      <c r="C128" s="1041"/>
      <c r="D128" s="1041"/>
      <c r="E128" s="1041"/>
      <c r="F128" s="104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01"/>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834"/>
      <c r="AY128" s="34">
        <f t="shared" si="9"/>
        <v>0</v>
      </c>
    </row>
    <row r="129" spans="1:51" ht="24.75" customHeight="1" x14ac:dyDescent="0.15">
      <c r="A129" s="1040"/>
      <c r="B129" s="1041"/>
      <c r="C129" s="1041"/>
      <c r="D129" s="1041"/>
      <c r="E129" s="1041"/>
      <c r="F129" s="104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01"/>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834"/>
      <c r="AY129" s="34">
        <f t="shared" si="9"/>
        <v>0</v>
      </c>
    </row>
    <row r="130" spans="1:51" ht="24.75" customHeight="1" x14ac:dyDescent="0.15">
      <c r="A130" s="1040"/>
      <c r="B130" s="1041"/>
      <c r="C130" s="1041"/>
      <c r="D130" s="1041"/>
      <c r="E130" s="1041"/>
      <c r="F130" s="104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01"/>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834"/>
      <c r="AY130" s="34">
        <f t="shared" si="9"/>
        <v>0</v>
      </c>
    </row>
    <row r="131" spans="1:51" ht="24.75" customHeight="1" x14ac:dyDescent="0.15">
      <c r="A131" s="1040"/>
      <c r="B131" s="1041"/>
      <c r="C131" s="1041"/>
      <c r="D131" s="1041"/>
      <c r="E131" s="1041"/>
      <c r="F131" s="104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01"/>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834"/>
      <c r="AY131" s="34">
        <f t="shared" si="9"/>
        <v>0</v>
      </c>
    </row>
    <row r="132" spans="1:51" ht="24.75" customHeight="1" x14ac:dyDescent="0.15">
      <c r="A132" s="1040"/>
      <c r="B132" s="1041"/>
      <c r="C132" s="1041"/>
      <c r="D132" s="1041"/>
      <c r="E132" s="1041"/>
      <c r="F132" s="104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01"/>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834"/>
      <c r="AY132" s="34">
        <f t="shared" si="9"/>
        <v>0</v>
      </c>
    </row>
    <row r="133" spans="1:51" ht="24.75" customHeight="1" thickBot="1" x14ac:dyDescent="0.2">
      <c r="A133" s="1040"/>
      <c r="B133" s="1041"/>
      <c r="C133" s="1041"/>
      <c r="D133" s="1041"/>
      <c r="E133" s="1041"/>
      <c r="F133" s="1042"/>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0"/>
      <c r="B134" s="1041"/>
      <c r="C134" s="1041"/>
      <c r="D134" s="1041"/>
      <c r="E134" s="1041"/>
      <c r="F134" s="1042"/>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0"/>
      <c r="B135" s="1041"/>
      <c r="C135" s="1041"/>
      <c r="D135" s="1041"/>
      <c r="E135" s="1041"/>
      <c r="F135" s="1042"/>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0"/>
      <c r="B136" s="1041"/>
      <c r="C136" s="1041"/>
      <c r="D136" s="1041"/>
      <c r="E136" s="1041"/>
      <c r="F136" s="1042"/>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0"/>
      <c r="B137" s="1041"/>
      <c r="C137" s="1041"/>
      <c r="D137" s="1041"/>
      <c r="E137" s="1041"/>
      <c r="F137" s="104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01"/>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834"/>
      <c r="AY137" s="34">
        <f t="shared" si="10"/>
        <v>0</v>
      </c>
    </row>
    <row r="138" spans="1:51" ht="24.75" customHeight="1" x14ac:dyDescent="0.15">
      <c r="A138" s="1040"/>
      <c r="B138" s="1041"/>
      <c r="C138" s="1041"/>
      <c r="D138" s="1041"/>
      <c r="E138" s="1041"/>
      <c r="F138" s="104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01"/>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834"/>
      <c r="AY138" s="34">
        <f t="shared" si="10"/>
        <v>0</v>
      </c>
    </row>
    <row r="139" spans="1:51" ht="24.75" customHeight="1" x14ac:dyDescent="0.15">
      <c r="A139" s="1040"/>
      <c r="B139" s="1041"/>
      <c r="C139" s="1041"/>
      <c r="D139" s="1041"/>
      <c r="E139" s="1041"/>
      <c r="F139" s="104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01"/>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834"/>
      <c r="AY139" s="34">
        <f t="shared" si="10"/>
        <v>0</v>
      </c>
    </row>
    <row r="140" spans="1:51" ht="24.75" customHeight="1" x14ac:dyDescent="0.15">
      <c r="A140" s="1040"/>
      <c r="B140" s="1041"/>
      <c r="C140" s="1041"/>
      <c r="D140" s="1041"/>
      <c r="E140" s="1041"/>
      <c r="F140" s="104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01"/>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834"/>
      <c r="AY140" s="34">
        <f t="shared" si="10"/>
        <v>0</v>
      </c>
    </row>
    <row r="141" spans="1:51" ht="24.75" customHeight="1" x14ac:dyDescent="0.15">
      <c r="A141" s="1040"/>
      <c r="B141" s="1041"/>
      <c r="C141" s="1041"/>
      <c r="D141" s="1041"/>
      <c r="E141" s="1041"/>
      <c r="F141" s="104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01"/>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834"/>
      <c r="AY141" s="34">
        <f t="shared" si="10"/>
        <v>0</v>
      </c>
    </row>
    <row r="142" spans="1:51" ht="24.75" customHeight="1" x14ac:dyDescent="0.15">
      <c r="A142" s="1040"/>
      <c r="B142" s="1041"/>
      <c r="C142" s="1041"/>
      <c r="D142" s="1041"/>
      <c r="E142" s="1041"/>
      <c r="F142" s="104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01"/>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834"/>
      <c r="AY142" s="34">
        <f t="shared" si="10"/>
        <v>0</v>
      </c>
    </row>
    <row r="143" spans="1:51" ht="24.75" customHeight="1" x14ac:dyDescent="0.15">
      <c r="A143" s="1040"/>
      <c r="B143" s="1041"/>
      <c r="C143" s="1041"/>
      <c r="D143" s="1041"/>
      <c r="E143" s="1041"/>
      <c r="F143" s="104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01"/>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834"/>
      <c r="AY143" s="34">
        <f t="shared" si="10"/>
        <v>0</v>
      </c>
    </row>
    <row r="144" spans="1:51" ht="24.75" customHeight="1" x14ac:dyDescent="0.15">
      <c r="A144" s="1040"/>
      <c r="B144" s="1041"/>
      <c r="C144" s="1041"/>
      <c r="D144" s="1041"/>
      <c r="E144" s="1041"/>
      <c r="F144" s="104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01"/>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834"/>
      <c r="AY144" s="34">
        <f t="shared" si="10"/>
        <v>0</v>
      </c>
    </row>
    <row r="145" spans="1:51" ht="24.75" customHeight="1" x14ac:dyDescent="0.15">
      <c r="A145" s="1040"/>
      <c r="B145" s="1041"/>
      <c r="C145" s="1041"/>
      <c r="D145" s="1041"/>
      <c r="E145" s="1041"/>
      <c r="F145" s="104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01"/>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834"/>
      <c r="AY145" s="34">
        <f t="shared" si="10"/>
        <v>0</v>
      </c>
    </row>
    <row r="146" spans="1:51" ht="24.75" customHeight="1" thickBot="1" x14ac:dyDescent="0.2">
      <c r="A146" s="1040"/>
      <c r="B146" s="1041"/>
      <c r="C146" s="1041"/>
      <c r="D146" s="1041"/>
      <c r="E146" s="1041"/>
      <c r="F146" s="1042"/>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0"/>
      <c r="B147" s="1041"/>
      <c r="C147" s="1041"/>
      <c r="D147" s="1041"/>
      <c r="E147" s="1041"/>
      <c r="F147" s="1042"/>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0"/>
      <c r="B148" s="1041"/>
      <c r="C148" s="1041"/>
      <c r="D148" s="1041"/>
      <c r="E148" s="1041"/>
      <c r="F148" s="1042"/>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0"/>
      <c r="B149" s="1041"/>
      <c r="C149" s="1041"/>
      <c r="D149" s="1041"/>
      <c r="E149" s="1041"/>
      <c r="F149" s="1042"/>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0"/>
      <c r="B150" s="1041"/>
      <c r="C150" s="1041"/>
      <c r="D150" s="1041"/>
      <c r="E150" s="1041"/>
      <c r="F150" s="104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01"/>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834"/>
      <c r="AY150" s="34">
        <f t="shared" si="11"/>
        <v>0</v>
      </c>
    </row>
    <row r="151" spans="1:51" ht="24.75" customHeight="1" x14ac:dyDescent="0.15">
      <c r="A151" s="1040"/>
      <c r="B151" s="1041"/>
      <c r="C151" s="1041"/>
      <c r="D151" s="1041"/>
      <c r="E151" s="1041"/>
      <c r="F151" s="104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01"/>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834"/>
      <c r="AY151" s="34">
        <f t="shared" si="11"/>
        <v>0</v>
      </c>
    </row>
    <row r="152" spans="1:51" ht="24.75" customHeight="1" x14ac:dyDescent="0.15">
      <c r="A152" s="1040"/>
      <c r="B152" s="1041"/>
      <c r="C152" s="1041"/>
      <c r="D152" s="1041"/>
      <c r="E152" s="1041"/>
      <c r="F152" s="104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01"/>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834"/>
      <c r="AY152" s="34">
        <f t="shared" si="11"/>
        <v>0</v>
      </c>
    </row>
    <row r="153" spans="1:51" ht="24.75" customHeight="1" x14ac:dyDescent="0.15">
      <c r="A153" s="1040"/>
      <c r="B153" s="1041"/>
      <c r="C153" s="1041"/>
      <c r="D153" s="1041"/>
      <c r="E153" s="1041"/>
      <c r="F153" s="104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01"/>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834"/>
      <c r="AY153" s="34">
        <f t="shared" si="11"/>
        <v>0</v>
      </c>
    </row>
    <row r="154" spans="1:51" ht="24.75" customHeight="1" x14ac:dyDescent="0.15">
      <c r="A154" s="1040"/>
      <c r="B154" s="1041"/>
      <c r="C154" s="1041"/>
      <c r="D154" s="1041"/>
      <c r="E154" s="1041"/>
      <c r="F154" s="104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01"/>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834"/>
      <c r="AY154" s="34">
        <f t="shared" si="11"/>
        <v>0</v>
      </c>
    </row>
    <row r="155" spans="1:51" ht="24.75" customHeight="1" x14ac:dyDescent="0.15">
      <c r="A155" s="1040"/>
      <c r="B155" s="1041"/>
      <c r="C155" s="1041"/>
      <c r="D155" s="1041"/>
      <c r="E155" s="1041"/>
      <c r="F155" s="104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01"/>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834"/>
      <c r="AY155" s="34">
        <f t="shared" si="11"/>
        <v>0</v>
      </c>
    </row>
    <row r="156" spans="1:51" ht="24.75" customHeight="1" x14ac:dyDescent="0.15">
      <c r="A156" s="1040"/>
      <c r="B156" s="1041"/>
      <c r="C156" s="1041"/>
      <c r="D156" s="1041"/>
      <c r="E156" s="1041"/>
      <c r="F156" s="104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01"/>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834"/>
      <c r="AY156" s="34">
        <f t="shared" si="11"/>
        <v>0</v>
      </c>
    </row>
    <row r="157" spans="1:51" ht="24.75" customHeight="1" x14ac:dyDescent="0.15">
      <c r="A157" s="1040"/>
      <c r="B157" s="1041"/>
      <c r="C157" s="1041"/>
      <c r="D157" s="1041"/>
      <c r="E157" s="1041"/>
      <c r="F157" s="104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01"/>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834"/>
      <c r="AY157" s="34">
        <f t="shared" si="11"/>
        <v>0</v>
      </c>
    </row>
    <row r="158" spans="1:51" ht="24.75" customHeight="1" x14ac:dyDescent="0.15">
      <c r="A158" s="1040"/>
      <c r="B158" s="1041"/>
      <c r="C158" s="1041"/>
      <c r="D158" s="1041"/>
      <c r="E158" s="1041"/>
      <c r="F158" s="104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01"/>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834"/>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0"/>
      <c r="B162" s="1041"/>
      <c r="C162" s="1041"/>
      <c r="D162" s="1041"/>
      <c r="E162" s="1041"/>
      <c r="F162" s="1042"/>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0"/>
      <c r="B163" s="1041"/>
      <c r="C163" s="1041"/>
      <c r="D163" s="1041"/>
      <c r="E163" s="1041"/>
      <c r="F163" s="1042"/>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0"/>
      <c r="B164" s="1041"/>
      <c r="C164" s="1041"/>
      <c r="D164" s="1041"/>
      <c r="E164" s="1041"/>
      <c r="F164" s="104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01"/>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834"/>
      <c r="AY164" s="34">
        <f t="shared" si="12"/>
        <v>0</v>
      </c>
    </row>
    <row r="165" spans="1:51" ht="24.75" customHeight="1" x14ac:dyDescent="0.15">
      <c r="A165" s="1040"/>
      <c r="B165" s="1041"/>
      <c r="C165" s="1041"/>
      <c r="D165" s="1041"/>
      <c r="E165" s="1041"/>
      <c r="F165" s="104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01"/>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834"/>
      <c r="AY165" s="34">
        <f t="shared" si="12"/>
        <v>0</v>
      </c>
    </row>
    <row r="166" spans="1:51" ht="24.75" customHeight="1" x14ac:dyDescent="0.15">
      <c r="A166" s="1040"/>
      <c r="B166" s="1041"/>
      <c r="C166" s="1041"/>
      <c r="D166" s="1041"/>
      <c r="E166" s="1041"/>
      <c r="F166" s="104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01"/>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834"/>
      <c r="AY166" s="34">
        <f t="shared" si="12"/>
        <v>0</v>
      </c>
    </row>
    <row r="167" spans="1:51" ht="24.75" customHeight="1" x14ac:dyDescent="0.15">
      <c r="A167" s="1040"/>
      <c r="B167" s="1041"/>
      <c r="C167" s="1041"/>
      <c r="D167" s="1041"/>
      <c r="E167" s="1041"/>
      <c r="F167" s="104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01"/>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834"/>
      <c r="AY167" s="34">
        <f t="shared" si="12"/>
        <v>0</v>
      </c>
    </row>
    <row r="168" spans="1:51" ht="24.75" customHeight="1" x14ac:dyDescent="0.15">
      <c r="A168" s="1040"/>
      <c r="B168" s="1041"/>
      <c r="C168" s="1041"/>
      <c r="D168" s="1041"/>
      <c r="E168" s="1041"/>
      <c r="F168" s="104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01"/>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834"/>
      <c r="AY168" s="34">
        <f t="shared" si="12"/>
        <v>0</v>
      </c>
    </row>
    <row r="169" spans="1:51" ht="24.75" customHeight="1" x14ac:dyDescent="0.15">
      <c r="A169" s="1040"/>
      <c r="B169" s="1041"/>
      <c r="C169" s="1041"/>
      <c r="D169" s="1041"/>
      <c r="E169" s="1041"/>
      <c r="F169" s="104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01"/>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834"/>
      <c r="AY169" s="34">
        <f t="shared" si="12"/>
        <v>0</v>
      </c>
    </row>
    <row r="170" spans="1:51" ht="24.75" customHeight="1" x14ac:dyDescent="0.15">
      <c r="A170" s="1040"/>
      <c r="B170" s="1041"/>
      <c r="C170" s="1041"/>
      <c r="D170" s="1041"/>
      <c r="E170" s="1041"/>
      <c r="F170" s="104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01"/>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834"/>
      <c r="AY170" s="34">
        <f t="shared" si="12"/>
        <v>0</v>
      </c>
    </row>
    <row r="171" spans="1:51" ht="24.75" customHeight="1" x14ac:dyDescent="0.15">
      <c r="A171" s="1040"/>
      <c r="B171" s="1041"/>
      <c r="C171" s="1041"/>
      <c r="D171" s="1041"/>
      <c r="E171" s="1041"/>
      <c r="F171" s="104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01"/>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834"/>
      <c r="AY171" s="34">
        <f t="shared" si="12"/>
        <v>0</v>
      </c>
    </row>
    <row r="172" spans="1:51" ht="24.75" customHeight="1" x14ac:dyDescent="0.15">
      <c r="A172" s="1040"/>
      <c r="B172" s="1041"/>
      <c r="C172" s="1041"/>
      <c r="D172" s="1041"/>
      <c r="E172" s="1041"/>
      <c r="F172" s="104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01"/>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834"/>
      <c r="AY172" s="34">
        <f t="shared" si="12"/>
        <v>0</v>
      </c>
    </row>
    <row r="173" spans="1:51" ht="24.75" customHeight="1" thickBot="1" x14ac:dyDescent="0.2">
      <c r="A173" s="1040"/>
      <c r="B173" s="1041"/>
      <c r="C173" s="1041"/>
      <c r="D173" s="1041"/>
      <c r="E173" s="1041"/>
      <c r="F173" s="1042"/>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0"/>
      <c r="B174" s="1041"/>
      <c r="C174" s="1041"/>
      <c r="D174" s="1041"/>
      <c r="E174" s="1041"/>
      <c r="F174" s="1042"/>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0"/>
      <c r="B175" s="1041"/>
      <c r="C175" s="1041"/>
      <c r="D175" s="1041"/>
      <c r="E175" s="1041"/>
      <c r="F175" s="1042"/>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0"/>
      <c r="B176" s="1041"/>
      <c r="C176" s="1041"/>
      <c r="D176" s="1041"/>
      <c r="E176" s="1041"/>
      <c r="F176" s="1042"/>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0"/>
      <c r="B177" s="1041"/>
      <c r="C177" s="1041"/>
      <c r="D177" s="1041"/>
      <c r="E177" s="1041"/>
      <c r="F177" s="104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01"/>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834"/>
      <c r="AY177" s="34">
        <f t="shared" si="13"/>
        <v>0</v>
      </c>
    </row>
    <row r="178" spans="1:51" ht="24.75" customHeight="1" x14ac:dyDescent="0.15">
      <c r="A178" s="1040"/>
      <c r="B178" s="1041"/>
      <c r="C178" s="1041"/>
      <c r="D178" s="1041"/>
      <c r="E178" s="1041"/>
      <c r="F178" s="104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01"/>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834"/>
      <c r="AY178" s="34">
        <f t="shared" si="13"/>
        <v>0</v>
      </c>
    </row>
    <row r="179" spans="1:51" ht="24.75" customHeight="1" x14ac:dyDescent="0.15">
      <c r="A179" s="1040"/>
      <c r="B179" s="1041"/>
      <c r="C179" s="1041"/>
      <c r="D179" s="1041"/>
      <c r="E179" s="1041"/>
      <c r="F179" s="104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01"/>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834"/>
      <c r="AY179" s="34">
        <f t="shared" si="13"/>
        <v>0</v>
      </c>
    </row>
    <row r="180" spans="1:51" ht="24.75" customHeight="1" x14ac:dyDescent="0.15">
      <c r="A180" s="1040"/>
      <c r="B180" s="1041"/>
      <c r="C180" s="1041"/>
      <c r="D180" s="1041"/>
      <c r="E180" s="1041"/>
      <c r="F180" s="104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01"/>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834"/>
      <c r="AY180" s="34">
        <f t="shared" si="13"/>
        <v>0</v>
      </c>
    </row>
    <row r="181" spans="1:51" ht="24.75" customHeight="1" x14ac:dyDescent="0.15">
      <c r="A181" s="1040"/>
      <c r="B181" s="1041"/>
      <c r="C181" s="1041"/>
      <c r="D181" s="1041"/>
      <c r="E181" s="1041"/>
      <c r="F181" s="104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01"/>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834"/>
      <c r="AY181" s="34">
        <f t="shared" si="13"/>
        <v>0</v>
      </c>
    </row>
    <row r="182" spans="1:51" ht="24.75" customHeight="1" x14ac:dyDescent="0.15">
      <c r="A182" s="1040"/>
      <c r="B182" s="1041"/>
      <c r="C182" s="1041"/>
      <c r="D182" s="1041"/>
      <c r="E182" s="1041"/>
      <c r="F182" s="104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01"/>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834"/>
      <c r="AY182" s="34">
        <f t="shared" si="13"/>
        <v>0</v>
      </c>
    </row>
    <row r="183" spans="1:51" ht="24.75" customHeight="1" x14ac:dyDescent="0.15">
      <c r="A183" s="1040"/>
      <c r="B183" s="1041"/>
      <c r="C183" s="1041"/>
      <c r="D183" s="1041"/>
      <c r="E183" s="1041"/>
      <c r="F183" s="104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01"/>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834"/>
      <c r="AY183" s="34">
        <f t="shared" si="13"/>
        <v>0</v>
      </c>
    </row>
    <row r="184" spans="1:51" ht="24.75" customHeight="1" x14ac:dyDescent="0.15">
      <c r="A184" s="1040"/>
      <c r="B184" s="1041"/>
      <c r="C184" s="1041"/>
      <c r="D184" s="1041"/>
      <c r="E184" s="1041"/>
      <c r="F184" s="104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01"/>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834"/>
      <c r="AY184" s="34">
        <f t="shared" si="13"/>
        <v>0</v>
      </c>
    </row>
    <row r="185" spans="1:51" ht="24.75" customHeight="1" x14ac:dyDescent="0.15">
      <c r="A185" s="1040"/>
      <c r="B185" s="1041"/>
      <c r="C185" s="1041"/>
      <c r="D185" s="1041"/>
      <c r="E185" s="1041"/>
      <c r="F185" s="104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01"/>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834"/>
      <c r="AY185" s="34">
        <f t="shared" si="13"/>
        <v>0</v>
      </c>
    </row>
    <row r="186" spans="1:51" ht="24.75" customHeight="1" thickBot="1" x14ac:dyDescent="0.2">
      <c r="A186" s="1040"/>
      <c r="B186" s="1041"/>
      <c r="C186" s="1041"/>
      <c r="D186" s="1041"/>
      <c r="E186" s="1041"/>
      <c r="F186" s="1042"/>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0"/>
      <c r="B187" s="1041"/>
      <c r="C187" s="1041"/>
      <c r="D187" s="1041"/>
      <c r="E187" s="1041"/>
      <c r="F187" s="1042"/>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0"/>
      <c r="B188" s="1041"/>
      <c r="C188" s="1041"/>
      <c r="D188" s="1041"/>
      <c r="E188" s="1041"/>
      <c r="F188" s="1042"/>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0"/>
      <c r="B189" s="1041"/>
      <c r="C189" s="1041"/>
      <c r="D189" s="1041"/>
      <c r="E189" s="1041"/>
      <c r="F189" s="1042"/>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0"/>
      <c r="B190" s="1041"/>
      <c r="C190" s="1041"/>
      <c r="D190" s="1041"/>
      <c r="E190" s="1041"/>
      <c r="F190" s="104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01"/>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834"/>
      <c r="AY190" s="34">
        <f t="shared" si="14"/>
        <v>0</v>
      </c>
    </row>
    <row r="191" spans="1:51" ht="24.75" customHeight="1" x14ac:dyDescent="0.15">
      <c r="A191" s="1040"/>
      <c r="B191" s="1041"/>
      <c r="C191" s="1041"/>
      <c r="D191" s="1041"/>
      <c r="E191" s="1041"/>
      <c r="F191" s="104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01"/>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834"/>
      <c r="AY191" s="34">
        <f t="shared" si="14"/>
        <v>0</v>
      </c>
    </row>
    <row r="192" spans="1:51" ht="24.75" customHeight="1" x14ac:dyDescent="0.15">
      <c r="A192" s="1040"/>
      <c r="B192" s="1041"/>
      <c r="C192" s="1041"/>
      <c r="D192" s="1041"/>
      <c r="E192" s="1041"/>
      <c r="F192" s="104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01"/>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834"/>
      <c r="AY192" s="34">
        <f t="shared" si="14"/>
        <v>0</v>
      </c>
    </row>
    <row r="193" spans="1:51" ht="24.75" customHeight="1" x14ac:dyDescent="0.15">
      <c r="A193" s="1040"/>
      <c r="B193" s="1041"/>
      <c r="C193" s="1041"/>
      <c r="D193" s="1041"/>
      <c r="E193" s="1041"/>
      <c r="F193" s="104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01"/>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834"/>
      <c r="AY193" s="34">
        <f t="shared" si="14"/>
        <v>0</v>
      </c>
    </row>
    <row r="194" spans="1:51" ht="24.75" customHeight="1" x14ac:dyDescent="0.15">
      <c r="A194" s="1040"/>
      <c r="B194" s="1041"/>
      <c r="C194" s="1041"/>
      <c r="D194" s="1041"/>
      <c r="E194" s="1041"/>
      <c r="F194" s="104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01"/>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834"/>
      <c r="AY194" s="34">
        <f t="shared" si="14"/>
        <v>0</v>
      </c>
    </row>
    <row r="195" spans="1:51" ht="24.75" customHeight="1" x14ac:dyDescent="0.15">
      <c r="A195" s="1040"/>
      <c r="B195" s="1041"/>
      <c r="C195" s="1041"/>
      <c r="D195" s="1041"/>
      <c r="E195" s="1041"/>
      <c r="F195" s="104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01"/>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834"/>
      <c r="AY195" s="34">
        <f t="shared" si="14"/>
        <v>0</v>
      </c>
    </row>
    <row r="196" spans="1:51" ht="24.75" customHeight="1" x14ac:dyDescent="0.15">
      <c r="A196" s="1040"/>
      <c r="B196" s="1041"/>
      <c r="C196" s="1041"/>
      <c r="D196" s="1041"/>
      <c r="E196" s="1041"/>
      <c r="F196" s="104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01"/>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834"/>
      <c r="AY196" s="34">
        <f t="shared" si="14"/>
        <v>0</v>
      </c>
    </row>
    <row r="197" spans="1:51" ht="24.75" customHeight="1" x14ac:dyDescent="0.15">
      <c r="A197" s="1040"/>
      <c r="B197" s="1041"/>
      <c r="C197" s="1041"/>
      <c r="D197" s="1041"/>
      <c r="E197" s="1041"/>
      <c r="F197" s="104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01"/>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834"/>
      <c r="AY197" s="34">
        <f t="shared" si="14"/>
        <v>0</v>
      </c>
    </row>
    <row r="198" spans="1:51" ht="24.75" customHeight="1" x14ac:dyDescent="0.15">
      <c r="A198" s="1040"/>
      <c r="B198" s="1041"/>
      <c r="C198" s="1041"/>
      <c r="D198" s="1041"/>
      <c r="E198" s="1041"/>
      <c r="F198" s="104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01"/>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834"/>
      <c r="AY198" s="34">
        <f t="shared" si="14"/>
        <v>0</v>
      </c>
    </row>
    <row r="199" spans="1:51" ht="24.75" customHeight="1" thickBot="1" x14ac:dyDescent="0.2">
      <c r="A199" s="1040"/>
      <c r="B199" s="1041"/>
      <c r="C199" s="1041"/>
      <c r="D199" s="1041"/>
      <c r="E199" s="1041"/>
      <c r="F199" s="1042"/>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0"/>
      <c r="B200" s="1041"/>
      <c r="C200" s="1041"/>
      <c r="D200" s="1041"/>
      <c r="E200" s="1041"/>
      <c r="F200" s="1042"/>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0"/>
      <c r="B201" s="1041"/>
      <c r="C201" s="1041"/>
      <c r="D201" s="1041"/>
      <c r="E201" s="1041"/>
      <c r="F201" s="1042"/>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0"/>
      <c r="B202" s="1041"/>
      <c r="C202" s="1041"/>
      <c r="D202" s="1041"/>
      <c r="E202" s="1041"/>
      <c r="F202" s="1042"/>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0"/>
      <c r="B203" s="1041"/>
      <c r="C203" s="1041"/>
      <c r="D203" s="1041"/>
      <c r="E203" s="1041"/>
      <c r="F203" s="104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01"/>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834"/>
      <c r="AY203" s="34">
        <f t="shared" si="15"/>
        <v>0</v>
      </c>
    </row>
    <row r="204" spans="1:51" ht="24.75" customHeight="1" x14ac:dyDescent="0.15">
      <c r="A204" s="1040"/>
      <c r="B204" s="1041"/>
      <c r="C204" s="1041"/>
      <c r="D204" s="1041"/>
      <c r="E204" s="1041"/>
      <c r="F204" s="104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01"/>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834"/>
      <c r="AY204" s="34">
        <f t="shared" si="15"/>
        <v>0</v>
      </c>
    </row>
    <row r="205" spans="1:51" ht="24.75" customHeight="1" x14ac:dyDescent="0.15">
      <c r="A205" s="1040"/>
      <c r="B205" s="1041"/>
      <c r="C205" s="1041"/>
      <c r="D205" s="1041"/>
      <c r="E205" s="1041"/>
      <c r="F205" s="104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01"/>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834"/>
      <c r="AY205" s="34">
        <f t="shared" si="15"/>
        <v>0</v>
      </c>
    </row>
    <row r="206" spans="1:51" ht="24.75" customHeight="1" x14ac:dyDescent="0.15">
      <c r="A206" s="1040"/>
      <c r="B206" s="1041"/>
      <c r="C206" s="1041"/>
      <c r="D206" s="1041"/>
      <c r="E206" s="1041"/>
      <c r="F206" s="104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01"/>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834"/>
      <c r="AY206" s="34">
        <f t="shared" si="15"/>
        <v>0</v>
      </c>
    </row>
    <row r="207" spans="1:51" ht="24.75" customHeight="1" x14ac:dyDescent="0.15">
      <c r="A207" s="1040"/>
      <c r="B207" s="1041"/>
      <c r="C207" s="1041"/>
      <c r="D207" s="1041"/>
      <c r="E207" s="1041"/>
      <c r="F207" s="104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01"/>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834"/>
      <c r="AY207" s="34">
        <f t="shared" si="15"/>
        <v>0</v>
      </c>
    </row>
    <row r="208" spans="1:51" ht="24.75" customHeight="1" x14ac:dyDescent="0.15">
      <c r="A208" s="1040"/>
      <c r="B208" s="1041"/>
      <c r="C208" s="1041"/>
      <c r="D208" s="1041"/>
      <c r="E208" s="1041"/>
      <c r="F208" s="104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01"/>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834"/>
      <c r="AY208" s="34">
        <f t="shared" si="15"/>
        <v>0</v>
      </c>
    </row>
    <row r="209" spans="1:51" ht="24.75" customHeight="1" x14ac:dyDescent="0.15">
      <c r="A209" s="1040"/>
      <c r="B209" s="1041"/>
      <c r="C209" s="1041"/>
      <c r="D209" s="1041"/>
      <c r="E209" s="1041"/>
      <c r="F209" s="104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01"/>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834"/>
      <c r="AY209" s="34">
        <f t="shared" si="15"/>
        <v>0</v>
      </c>
    </row>
    <row r="210" spans="1:51" ht="24.75" customHeight="1" x14ac:dyDescent="0.15">
      <c r="A210" s="1040"/>
      <c r="B210" s="1041"/>
      <c r="C210" s="1041"/>
      <c r="D210" s="1041"/>
      <c r="E210" s="1041"/>
      <c r="F210" s="104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01"/>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834"/>
      <c r="AY210" s="34">
        <f t="shared" si="15"/>
        <v>0</v>
      </c>
    </row>
    <row r="211" spans="1:51" ht="24.75" customHeight="1" x14ac:dyDescent="0.15">
      <c r="A211" s="1040"/>
      <c r="B211" s="1041"/>
      <c r="C211" s="1041"/>
      <c r="D211" s="1041"/>
      <c r="E211" s="1041"/>
      <c r="F211" s="104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01"/>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834"/>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0"/>
      <c r="B215" s="1041"/>
      <c r="C215" s="1041"/>
      <c r="D215" s="1041"/>
      <c r="E215" s="1041"/>
      <c r="F215" s="1042"/>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0"/>
      <c r="B216" s="1041"/>
      <c r="C216" s="1041"/>
      <c r="D216" s="1041"/>
      <c r="E216" s="1041"/>
      <c r="F216" s="1042"/>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0"/>
      <c r="B217" s="1041"/>
      <c r="C217" s="1041"/>
      <c r="D217" s="1041"/>
      <c r="E217" s="1041"/>
      <c r="F217" s="104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01"/>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834"/>
      <c r="AY217" s="34">
        <f t="shared" si="16"/>
        <v>0</v>
      </c>
    </row>
    <row r="218" spans="1:51" ht="24.75" customHeight="1" x14ac:dyDescent="0.15">
      <c r="A218" s="1040"/>
      <c r="B218" s="1041"/>
      <c r="C218" s="1041"/>
      <c r="D218" s="1041"/>
      <c r="E218" s="1041"/>
      <c r="F218" s="104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01"/>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834"/>
      <c r="AY218" s="34">
        <f t="shared" si="16"/>
        <v>0</v>
      </c>
    </row>
    <row r="219" spans="1:51" ht="24.75" customHeight="1" x14ac:dyDescent="0.15">
      <c r="A219" s="1040"/>
      <c r="B219" s="1041"/>
      <c r="C219" s="1041"/>
      <c r="D219" s="1041"/>
      <c r="E219" s="1041"/>
      <c r="F219" s="104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01"/>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834"/>
      <c r="AY219" s="34">
        <f t="shared" si="16"/>
        <v>0</v>
      </c>
    </row>
    <row r="220" spans="1:51" ht="24.75" customHeight="1" x14ac:dyDescent="0.15">
      <c r="A220" s="1040"/>
      <c r="B220" s="1041"/>
      <c r="C220" s="1041"/>
      <c r="D220" s="1041"/>
      <c r="E220" s="1041"/>
      <c r="F220" s="104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01"/>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834"/>
      <c r="AY220" s="34">
        <f t="shared" si="16"/>
        <v>0</v>
      </c>
    </row>
    <row r="221" spans="1:51" ht="24.75" customHeight="1" x14ac:dyDescent="0.15">
      <c r="A221" s="1040"/>
      <c r="B221" s="1041"/>
      <c r="C221" s="1041"/>
      <c r="D221" s="1041"/>
      <c r="E221" s="1041"/>
      <c r="F221" s="104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01"/>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834"/>
      <c r="AY221" s="34">
        <f t="shared" si="16"/>
        <v>0</v>
      </c>
    </row>
    <row r="222" spans="1:51" ht="24.75" customHeight="1" x14ac:dyDescent="0.15">
      <c r="A222" s="1040"/>
      <c r="B222" s="1041"/>
      <c r="C222" s="1041"/>
      <c r="D222" s="1041"/>
      <c r="E222" s="1041"/>
      <c r="F222" s="104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01"/>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834"/>
      <c r="AY222" s="34">
        <f t="shared" si="16"/>
        <v>0</v>
      </c>
    </row>
    <row r="223" spans="1:51" ht="24.75" customHeight="1" x14ac:dyDescent="0.15">
      <c r="A223" s="1040"/>
      <c r="B223" s="1041"/>
      <c r="C223" s="1041"/>
      <c r="D223" s="1041"/>
      <c r="E223" s="1041"/>
      <c r="F223" s="104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01"/>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834"/>
      <c r="AY223" s="34">
        <f t="shared" si="16"/>
        <v>0</v>
      </c>
    </row>
    <row r="224" spans="1:51" ht="24.75" customHeight="1" x14ac:dyDescent="0.15">
      <c r="A224" s="1040"/>
      <c r="B224" s="1041"/>
      <c r="C224" s="1041"/>
      <c r="D224" s="1041"/>
      <c r="E224" s="1041"/>
      <c r="F224" s="104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01"/>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834"/>
      <c r="AY224" s="34">
        <f t="shared" si="16"/>
        <v>0</v>
      </c>
    </row>
    <row r="225" spans="1:51" ht="24.75" customHeight="1" x14ac:dyDescent="0.15">
      <c r="A225" s="1040"/>
      <c r="B225" s="1041"/>
      <c r="C225" s="1041"/>
      <c r="D225" s="1041"/>
      <c r="E225" s="1041"/>
      <c r="F225" s="104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01"/>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834"/>
      <c r="AY225" s="34">
        <f t="shared" si="16"/>
        <v>0</v>
      </c>
    </row>
    <row r="226" spans="1:51" ht="24.75" customHeight="1" thickBot="1" x14ac:dyDescent="0.2">
      <c r="A226" s="1040"/>
      <c r="B226" s="1041"/>
      <c r="C226" s="1041"/>
      <c r="D226" s="1041"/>
      <c r="E226" s="1041"/>
      <c r="F226" s="1042"/>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0"/>
      <c r="B227" s="1041"/>
      <c r="C227" s="1041"/>
      <c r="D227" s="1041"/>
      <c r="E227" s="1041"/>
      <c r="F227" s="1042"/>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0"/>
      <c r="B228" s="1041"/>
      <c r="C228" s="1041"/>
      <c r="D228" s="1041"/>
      <c r="E228" s="1041"/>
      <c r="F228" s="1042"/>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0"/>
      <c r="B229" s="1041"/>
      <c r="C229" s="1041"/>
      <c r="D229" s="1041"/>
      <c r="E229" s="1041"/>
      <c r="F229" s="1042"/>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0"/>
      <c r="B230" s="1041"/>
      <c r="C230" s="1041"/>
      <c r="D230" s="1041"/>
      <c r="E230" s="1041"/>
      <c r="F230" s="104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01"/>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834"/>
      <c r="AY230" s="34">
        <f t="shared" si="17"/>
        <v>0</v>
      </c>
    </row>
    <row r="231" spans="1:51" ht="24.75" customHeight="1" x14ac:dyDescent="0.15">
      <c r="A231" s="1040"/>
      <c r="B231" s="1041"/>
      <c r="C231" s="1041"/>
      <c r="D231" s="1041"/>
      <c r="E231" s="1041"/>
      <c r="F231" s="104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01"/>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834"/>
      <c r="AY231" s="34">
        <f t="shared" si="17"/>
        <v>0</v>
      </c>
    </row>
    <row r="232" spans="1:51" ht="24.75" customHeight="1" x14ac:dyDescent="0.15">
      <c r="A232" s="1040"/>
      <c r="B232" s="1041"/>
      <c r="C232" s="1041"/>
      <c r="D232" s="1041"/>
      <c r="E232" s="1041"/>
      <c r="F232" s="104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01"/>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834"/>
      <c r="AY232" s="34">
        <f t="shared" si="17"/>
        <v>0</v>
      </c>
    </row>
    <row r="233" spans="1:51" ht="24.75" customHeight="1" x14ac:dyDescent="0.15">
      <c r="A233" s="1040"/>
      <c r="B233" s="1041"/>
      <c r="C233" s="1041"/>
      <c r="D233" s="1041"/>
      <c r="E233" s="1041"/>
      <c r="F233" s="104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01"/>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834"/>
      <c r="AY233" s="34">
        <f t="shared" si="17"/>
        <v>0</v>
      </c>
    </row>
    <row r="234" spans="1:51" ht="24.75" customHeight="1" x14ac:dyDescent="0.15">
      <c r="A234" s="1040"/>
      <c r="B234" s="1041"/>
      <c r="C234" s="1041"/>
      <c r="D234" s="1041"/>
      <c r="E234" s="1041"/>
      <c r="F234" s="104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01"/>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834"/>
      <c r="AY234" s="34">
        <f t="shared" si="17"/>
        <v>0</v>
      </c>
    </row>
    <row r="235" spans="1:51" ht="24.75" customHeight="1" x14ac:dyDescent="0.15">
      <c r="A235" s="1040"/>
      <c r="B235" s="1041"/>
      <c r="C235" s="1041"/>
      <c r="D235" s="1041"/>
      <c r="E235" s="1041"/>
      <c r="F235" s="104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01"/>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834"/>
      <c r="AY235" s="34">
        <f t="shared" si="17"/>
        <v>0</v>
      </c>
    </row>
    <row r="236" spans="1:51" ht="24.75" customHeight="1" x14ac:dyDescent="0.15">
      <c r="A236" s="1040"/>
      <c r="B236" s="1041"/>
      <c r="C236" s="1041"/>
      <c r="D236" s="1041"/>
      <c r="E236" s="1041"/>
      <c r="F236" s="104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01"/>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834"/>
      <c r="AY236" s="34">
        <f t="shared" si="17"/>
        <v>0</v>
      </c>
    </row>
    <row r="237" spans="1:51" ht="24.75" customHeight="1" x14ac:dyDescent="0.15">
      <c r="A237" s="1040"/>
      <c r="B237" s="1041"/>
      <c r="C237" s="1041"/>
      <c r="D237" s="1041"/>
      <c r="E237" s="1041"/>
      <c r="F237" s="104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01"/>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834"/>
      <c r="AY237" s="34">
        <f t="shared" si="17"/>
        <v>0</v>
      </c>
    </row>
    <row r="238" spans="1:51" ht="24.75" customHeight="1" x14ac:dyDescent="0.15">
      <c r="A238" s="1040"/>
      <c r="B238" s="1041"/>
      <c r="C238" s="1041"/>
      <c r="D238" s="1041"/>
      <c r="E238" s="1041"/>
      <c r="F238" s="104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01"/>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834"/>
      <c r="AY238" s="34">
        <f t="shared" si="17"/>
        <v>0</v>
      </c>
    </row>
    <row r="239" spans="1:51" ht="24.75" customHeight="1" thickBot="1" x14ac:dyDescent="0.2">
      <c r="A239" s="1040"/>
      <c r="B239" s="1041"/>
      <c r="C239" s="1041"/>
      <c r="D239" s="1041"/>
      <c r="E239" s="1041"/>
      <c r="F239" s="1042"/>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0"/>
      <c r="B240" s="1041"/>
      <c r="C240" s="1041"/>
      <c r="D240" s="1041"/>
      <c r="E240" s="1041"/>
      <c r="F240" s="1042"/>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0"/>
      <c r="B241" s="1041"/>
      <c r="C241" s="1041"/>
      <c r="D241" s="1041"/>
      <c r="E241" s="1041"/>
      <c r="F241" s="1042"/>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0"/>
      <c r="B242" s="1041"/>
      <c r="C242" s="1041"/>
      <c r="D242" s="1041"/>
      <c r="E242" s="1041"/>
      <c r="F242" s="1042"/>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0"/>
      <c r="B243" s="1041"/>
      <c r="C243" s="1041"/>
      <c r="D243" s="1041"/>
      <c r="E243" s="1041"/>
      <c r="F243" s="104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01"/>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834"/>
      <c r="AY243" s="34">
        <f t="shared" si="18"/>
        <v>0</v>
      </c>
    </row>
    <row r="244" spans="1:51" ht="24.75" customHeight="1" x14ac:dyDescent="0.15">
      <c r="A244" s="1040"/>
      <c r="B244" s="1041"/>
      <c r="C244" s="1041"/>
      <c r="D244" s="1041"/>
      <c r="E244" s="1041"/>
      <c r="F244" s="104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01"/>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834"/>
      <c r="AY244" s="34">
        <f t="shared" si="18"/>
        <v>0</v>
      </c>
    </row>
    <row r="245" spans="1:51" ht="24.75" customHeight="1" x14ac:dyDescent="0.15">
      <c r="A245" s="1040"/>
      <c r="B245" s="1041"/>
      <c r="C245" s="1041"/>
      <c r="D245" s="1041"/>
      <c r="E245" s="1041"/>
      <c r="F245" s="104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01"/>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834"/>
      <c r="AY245" s="34">
        <f t="shared" si="18"/>
        <v>0</v>
      </c>
    </row>
    <row r="246" spans="1:51" ht="24.75" customHeight="1" x14ac:dyDescent="0.15">
      <c r="A246" s="1040"/>
      <c r="B246" s="1041"/>
      <c r="C246" s="1041"/>
      <c r="D246" s="1041"/>
      <c r="E246" s="1041"/>
      <c r="F246" s="104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01"/>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834"/>
      <c r="AY246" s="34">
        <f t="shared" si="18"/>
        <v>0</v>
      </c>
    </row>
    <row r="247" spans="1:51" ht="24.75" customHeight="1" x14ac:dyDescent="0.15">
      <c r="A247" s="1040"/>
      <c r="B247" s="1041"/>
      <c r="C247" s="1041"/>
      <c r="D247" s="1041"/>
      <c r="E247" s="1041"/>
      <c r="F247" s="104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01"/>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834"/>
      <c r="AY247" s="34">
        <f t="shared" si="18"/>
        <v>0</v>
      </c>
    </row>
    <row r="248" spans="1:51" ht="24.75" customHeight="1" x14ac:dyDescent="0.15">
      <c r="A248" s="1040"/>
      <c r="B248" s="1041"/>
      <c r="C248" s="1041"/>
      <c r="D248" s="1041"/>
      <c r="E248" s="1041"/>
      <c r="F248" s="104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01"/>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834"/>
      <c r="AY248" s="34">
        <f t="shared" si="18"/>
        <v>0</v>
      </c>
    </row>
    <row r="249" spans="1:51" ht="24.75" customHeight="1" x14ac:dyDescent="0.15">
      <c r="A249" s="1040"/>
      <c r="B249" s="1041"/>
      <c r="C249" s="1041"/>
      <c r="D249" s="1041"/>
      <c r="E249" s="1041"/>
      <c r="F249" s="104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01"/>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834"/>
      <c r="AY249" s="34">
        <f t="shared" si="18"/>
        <v>0</v>
      </c>
    </row>
    <row r="250" spans="1:51" ht="24.75" customHeight="1" x14ac:dyDescent="0.15">
      <c r="A250" s="1040"/>
      <c r="B250" s="1041"/>
      <c r="C250" s="1041"/>
      <c r="D250" s="1041"/>
      <c r="E250" s="1041"/>
      <c r="F250" s="104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01"/>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834"/>
      <c r="AY250" s="34">
        <f t="shared" si="18"/>
        <v>0</v>
      </c>
    </row>
    <row r="251" spans="1:51" ht="24.75" customHeight="1" x14ac:dyDescent="0.15">
      <c r="A251" s="1040"/>
      <c r="B251" s="1041"/>
      <c r="C251" s="1041"/>
      <c r="D251" s="1041"/>
      <c r="E251" s="1041"/>
      <c r="F251" s="104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01"/>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834"/>
      <c r="AY251" s="34">
        <f t="shared" si="18"/>
        <v>0</v>
      </c>
    </row>
    <row r="252" spans="1:51" ht="24.75" customHeight="1" thickBot="1" x14ac:dyDescent="0.2">
      <c r="A252" s="1040"/>
      <c r="B252" s="1041"/>
      <c r="C252" s="1041"/>
      <c r="D252" s="1041"/>
      <c r="E252" s="1041"/>
      <c r="F252" s="1042"/>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0"/>
      <c r="B253" s="1041"/>
      <c r="C253" s="1041"/>
      <c r="D253" s="1041"/>
      <c r="E253" s="1041"/>
      <c r="F253" s="1042"/>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0"/>
      <c r="B254" s="1041"/>
      <c r="C254" s="1041"/>
      <c r="D254" s="1041"/>
      <c r="E254" s="1041"/>
      <c r="F254" s="1042"/>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0"/>
      <c r="B255" s="1041"/>
      <c r="C255" s="1041"/>
      <c r="D255" s="1041"/>
      <c r="E255" s="1041"/>
      <c r="F255" s="1042"/>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0"/>
      <c r="B256" s="1041"/>
      <c r="C256" s="1041"/>
      <c r="D256" s="1041"/>
      <c r="E256" s="1041"/>
      <c r="F256" s="104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01"/>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834"/>
      <c r="AY256" s="34">
        <f t="shared" si="19"/>
        <v>0</v>
      </c>
    </row>
    <row r="257" spans="1:51" ht="24.75" customHeight="1" x14ac:dyDescent="0.15">
      <c r="A257" s="1040"/>
      <c r="B257" s="1041"/>
      <c r="C257" s="1041"/>
      <c r="D257" s="1041"/>
      <c r="E257" s="1041"/>
      <c r="F257" s="104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01"/>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834"/>
      <c r="AY257" s="34">
        <f t="shared" si="19"/>
        <v>0</v>
      </c>
    </row>
    <row r="258" spans="1:51" ht="24.75" customHeight="1" x14ac:dyDescent="0.15">
      <c r="A258" s="1040"/>
      <c r="B258" s="1041"/>
      <c r="C258" s="1041"/>
      <c r="D258" s="1041"/>
      <c r="E258" s="1041"/>
      <c r="F258" s="104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01"/>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834"/>
      <c r="AY258" s="34">
        <f t="shared" si="19"/>
        <v>0</v>
      </c>
    </row>
    <row r="259" spans="1:51" ht="24.75" customHeight="1" x14ac:dyDescent="0.15">
      <c r="A259" s="1040"/>
      <c r="B259" s="1041"/>
      <c r="C259" s="1041"/>
      <c r="D259" s="1041"/>
      <c r="E259" s="1041"/>
      <c r="F259" s="104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01"/>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834"/>
      <c r="AY259" s="34">
        <f t="shared" si="19"/>
        <v>0</v>
      </c>
    </row>
    <row r="260" spans="1:51" ht="24.75" customHeight="1" x14ac:dyDescent="0.15">
      <c r="A260" s="1040"/>
      <c r="B260" s="1041"/>
      <c r="C260" s="1041"/>
      <c r="D260" s="1041"/>
      <c r="E260" s="1041"/>
      <c r="F260" s="104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01"/>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834"/>
      <c r="AY260" s="34">
        <f t="shared" si="19"/>
        <v>0</v>
      </c>
    </row>
    <row r="261" spans="1:51" ht="24.75" customHeight="1" x14ac:dyDescent="0.15">
      <c r="A261" s="1040"/>
      <c r="B261" s="1041"/>
      <c r="C261" s="1041"/>
      <c r="D261" s="1041"/>
      <c r="E261" s="1041"/>
      <c r="F261" s="104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01"/>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834"/>
      <c r="AY261" s="34">
        <f t="shared" si="19"/>
        <v>0</v>
      </c>
    </row>
    <row r="262" spans="1:51" ht="24.75" customHeight="1" x14ac:dyDescent="0.15">
      <c r="A262" s="1040"/>
      <c r="B262" s="1041"/>
      <c r="C262" s="1041"/>
      <c r="D262" s="1041"/>
      <c r="E262" s="1041"/>
      <c r="F262" s="104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01"/>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834"/>
      <c r="AY262" s="34">
        <f t="shared" si="19"/>
        <v>0</v>
      </c>
    </row>
    <row r="263" spans="1:51" ht="24.75" customHeight="1" x14ac:dyDescent="0.15">
      <c r="A263" s="1040"/>
      <c r="B263" s="1041"/>
      <c r="C263" s="1041"/>
      <c r="D263" s="1041"/>
      <c r="E263" s="1041"/>
      <c r="F263" s="104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01"/>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834"/>
      <c r="AY263" s="34">
        <f t="shared" si="19"/>
        <v>0</v>
      </c>
    </row>
    <row r="264" spans="1:51" ht="24.75" customHeight="1" x14ac:dyDescent="0.15">
      <c r="A264" s="1040"/>
      <c r="B264" s="1041"/>
      <c r="C264" s="1041"/>
      <c r="D264" s="1041"/>
      <c r="E264" s="1041"/>
      <c r="F264" s="104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01"/>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834"/>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2021-08-17T06:55:34Z</cp:lastPrinted>
  <dcterms:created xsi:type="dcterms:W3CDTF">2012-03-13T00:50:25Z</dcterms:created>
  <dcterms:modified xsi:type="dcterms:W3CDTF">2021-09-03T10:53:24Z</dcterms:modified>
</cp:coreProperties>
</file>