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最終公表に向けた作業\09セット（HP公表用）\エクセル\"/>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<sst xmlns="http://schemas.openxmlformats.org/spreadsheetml/2006/main" count="3125" uniqueCount="796">
  <si>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</si>
  <si>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</si>
  <si>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</si>
  <si>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</si>
  <si>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</si>
  <si>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</si>
  <si>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</si>
  <si>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</si>
  <si>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</si>
  <si>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</si>
  <si>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</si>
  <si>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</si>
  <si>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</si>
  <si>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</si>
  <si>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</si>
  <si>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</si>
  <si>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</si>
  <si>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</si>
  <si>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</si>
  <si>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</si>
  <si>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</si>
  <si>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</si>
  <si>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</si>
  <si>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</si>
  <si>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</si>
  <si>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</si>
  <si>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</si>
  <si>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</si>
  <si>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</si>
  <si>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</si>
  <si>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</si>
  <si>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</si>
  <si>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</si>
  <si>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</si>
  <si>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</si>
  <si>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</si>
  <si>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</si>
  <si>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</si>
  <si>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</si>
  <si>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</si>
  <si>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</si>
  <si>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</si>
  <si>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</si>
  <si>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</si>
  <si>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</si>
  <si>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</si>
  <si>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</si>
  <si>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</si>
  <si>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</si>
  <si>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</si>
  <si>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</si>
  <si>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</si>
  <si>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</si>
  <si>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</si>
  <si>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</si>
  <si>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</si>
  <si>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</si>
  <si>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</si>
  <si>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</si>
  <si>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</si>
  <si>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</si>
  <si>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</si>
  <si>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</si>
  <si>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</si>
  <si>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</si>
  <si>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</si>
  <si>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</si>
  <si>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</si>
  <si>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</si>
  <si>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</si>
  <si>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</si>
  <si>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</si>
  <si>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</si>
  <si>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</si>
  <si>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</si>
  <si>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</si>
  <si>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</si>
  <si>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</si>
  <si>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</si>
  <si>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</si>
  <si>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</si>
  <si>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</si>
  <si>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</si>
  <si>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</si>
  <si>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</si>
  <si>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</si>
  <si>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</si>
  <si>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</si>
  <si>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</si>
  <si>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</si>
  <si>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</si>
  <si>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</si>
  <si>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</si>
  <si>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</si>
  <si>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</si>
  <si>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</si>
  <si>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</si>
  <si>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</si>
  <si>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</si>
  <si>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</si>
  <si>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</si>
  <si>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</si>
  <si>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</si>
  <si>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</si>
  <si>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</si>
  <si>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</si>
  <si>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</si>
  <si>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</si>
  <si>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</si>
  <si>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</si>
  <si>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</si>
  <si>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</si>
  <si>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</si>
  <si>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</si>
  <si>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</si>
  <si>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</si>
  <si>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</si>
  <si>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</si>
  <si>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</si>
  <si>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</si>
  <si>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</si>
  <si>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</si>
  <si>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</si>
  <si>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</si>
  <si>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</si>
  <si>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</si>
  <si>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</si>
  <si>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</si>
  <si>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</si>
  <si>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</si>
  <si>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</si>
  <si>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</si>
  <si>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</si>
  <si>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</si>
  <si>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</si>
  <si>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</si>
  <si>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</si>
  <si>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</si>
  <si>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</si>
  <si>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</si>
  <si>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</si>
  <si>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</si>
  <si>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</si>
  <si>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</si>
  <si>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</si>
  <si>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</si>
  <si>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</si>
  <si>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</si>
  <si>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</si>
  <si>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</si>
  <si>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</si>
  <si>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</si>
  <si>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</si>
  <si>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</si>
  <si>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</si>
  <si>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</si>
  <si>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</si>
  <si>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</si>
  <si>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</si>
  <si>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</si>
  <si>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</si>
  <si>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</si>
  <si>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</si>
  <si>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</si>
  <si>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</si>
  <si>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</si>
  <si>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</si>
  <si>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</si>
  <si>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</si>
  <si>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</si>
  <si>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</si>
  <si>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</si>
  <si>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</si>
  <si>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</si>
  <si>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</si>
  <si>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</si>
  <si>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</si>
  <si>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</si>
  <si>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</si>
  <si>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</si>
  <si>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</si>
  <si>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</si>
  <si>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</si>
  <si>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</si>
  <si>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</si>
  <si>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</si>
  <si>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</si>
  <si>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</si>
  <si>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</si>
  <si>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</si>
  <si>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</si>
  <si>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</si>
  <si>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</si>
  <si>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</si>
  <si>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</si>
  <si>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</si>
  <si>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</si>
  <si>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</si>
  <si>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</si>
  <si>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</si>
  <si>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</si>
  <si>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</si>
  <si>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</si>
  <si>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</si>
  <si>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</si>
  <si>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</si>
  <si>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</si>
  <si>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</si>
  <si>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</si>
  <si>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</si>
  <si>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</si>
  <si>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</si>
  <si>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</si>
  <si>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</si>
  <si>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</si>
  <si>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</si>
  <si>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</si>
  <si>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</si>
  <si>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</si>
  <si>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</si>
  <si>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</si>
  <si>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</si>
  <si>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</si>
  <si>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</si>
  <si>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</si>
  <si>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</si>
  <si>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</si>
  <si>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</si>
  <si>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</si>
  <si>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</si>
  <si>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</si>
  <si>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</si>
  <si>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</si>
  <si>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</si>
  <si>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</si>
  <si>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</si>
  <si>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</si>
  <si>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</si>
  <si>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</si>
  <si>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</si>
  <si>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</si>
  <si>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</si>
  <si>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</si>
  <si>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</si>
  <si>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</si>
  <si>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</si>
  <si>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</si>
  <si>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</si>
  <si>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</si>
  <si>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</si>
  <si>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</si>
  <si>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</si>
  <si>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</si>
  <si>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</si>
  <si>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</si>
  <si>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</si>
  <si>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</si>
  <si>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</si>
  <si>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</si>
  <si>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</si>
  <si>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</si>
  <si>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</si>
  <si>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</si>
  <si>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</si>
  <si>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</si>
  <si>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</si>
  <si>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</si>
  <si>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</si>
  <si>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</si>
  <si>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</si>
  <si>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</si>
  <si>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</si>
  <si>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</si>
  <si>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</si>
  <si>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</si>
  <si>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</si>
  <si>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</si>
  <si>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</si>
  <si>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</si>
  <si>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</si>
  <si>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</si>
  <si>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</si>
  <si>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</si>
  <si>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</si>
  <si>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</si>
  <si>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</si>
  <si>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</si>
  <si>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</si>
  <si>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</si>
  <si>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</si>
  <si>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</si>
  <si>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</si>
  <si>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</si>
  <si>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</si>
  <si>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</si>
  <si>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</si>
  <si>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</si>
  <si>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</si>
  <si>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</si>
  <si>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</si>
  <si>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</si>
  <si>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</si>
  <si>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</si>
  <si>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</si>
  <si>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</si>
  <si>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</si>
  <si>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</si>
  <si>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</si>
  <si>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</si>
  <si>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</si>
  <si>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</si>
  <si>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</si>
  <si>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</si>
  <si>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</si>
  <si>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</si>
  <si>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</si>
  <si>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</si>
  <si>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</si>
  <si>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</si>
  <si>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</si>
  <si>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</si>
  <si>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</si>
  <si>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</si>
  <si>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</si>
  <si>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</si>
  <si>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</si>
  <si>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</si>
  <si>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</si>
  <si>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</si>
  <si>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</si>
  <si>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</si>
  <si>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</si>
  <si>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</si>
  <si>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</si>
  <si>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</si>
  <si>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</si>
  <si>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</si>
  <si>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</si>
  <si>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</si>
  <si>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</si>
  <si>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</si>
  <si>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</si>
  <si>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</si>
  <si>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</si>
  <si>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</si>
  <si>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</si>
  <si>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</si>
  <si>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</si>
  <si>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</si>
  <si>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</si>
  <si>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</si>
  <si>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</si>
  <si>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</si>
  <si>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</si>
  <si>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</si>
  <si>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</si>
  <si>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</si>
  <si>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</si>
  <si>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</si>
  <si>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</si>
  <si>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</si>
  <si>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</si>
  <si>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</si>
  <si>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</si>
  <si>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</si>
  <si>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</si>
  <si>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</si>
  <si>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</si>
  <si>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</si>
  <si>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</si>
  <si>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</si>
  <si>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</si>
  <si>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</si>
  <si>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</si>
  <si>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</si>
  <si>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</si>
  <si>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</si>
  <si>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</si>
  <si>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</si>
  <si>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</si>
  <si>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</si>
  <si>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</si>
  <si>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</si>
  <si>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</si>
  <si>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</si>
  <si>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</si>
  <si>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</si>
  <si>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</si>
  <si>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</si>
  <si>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</si>
  <si>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</si>
  <si>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</si>
  <si>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</si>
  <si>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</si>
  <si>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</si>
  <si>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</si>
  <si>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</si>
  <si>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</si>
  <si>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</si>
  <si>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</si>
  <si>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</si>
  <si>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</si>
  <si>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</si>
  <si>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</si>
  <si>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</si>
  <si>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</si>
  <si>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</si>
  <si>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</si>
  <si>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</si>
  <si>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</si>
  <si>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</si>
  <si>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</si>
  <si>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</si>
  <si>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</si>
  <si>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</si>
  <si>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</si>
  <si>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</si>
  <si>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</si>
  <si>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</si>
  <si>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</si>
  <si>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</si>
  <si>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</si>
  <si>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</si>
  <si>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</si>
  <si>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</si>
  <si>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</si>
  <si>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</si>
  <si>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</si>
  <si>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</si>
  <si>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</si>
  <si>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</si>
  <si>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</si>
  <si>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</si>
  <si>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</si>
  <si>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</si>
  <si>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</si>
  <si>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</si>
  <si>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</si>
  <si>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</si>
  <si>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</si>
  <si>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</si>
  <si>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</si>
  <si>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</si>
  <si>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</si>
  <si>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</si>
  <si>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</si>
  <si>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</si>
  <si>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</si>
  <si>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</si>
  <si>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</si>
  <si>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</si>
  <si>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</si>
  <si>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</si>
  <si>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</si>
  <si>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</si>
  <si>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</si>
  <si>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</si>
  <si>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</si>
  <si>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</si>
  <si>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</si>
  <si>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</si>
  <si>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</si>
  <si>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</si>
  <si>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</si>
  <si>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</si>
  <si>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</si>
  <si>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</si>
  <si>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</si>
  <si>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</si>
  <si>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</si>
  <si>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</si>
  <si>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</si>
  <si>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</si>
  <si>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</si>
  <si>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</si>
  <si>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</si>
  <si>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</si>
  <si>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</si>
  <si>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</si>
  <si>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</si>
  <si>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</si>
  <si>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</si>
  <si>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</si>
  <si>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</si>
  <si>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</si>
  <si>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</si>
  <si>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</si>
  <si>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</si>
  <si>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</si>
  <si>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</si>
  <si>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</si>
  <si>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</si>
  <si>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</si>
  <si>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</si>
  <si>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</si>
  <si>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</si>
  <si>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</si>
  <si>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</si>
  <si>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</si>
  <si>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</si>
  <si>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</si>
  <si>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</si>
  <si>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</si>
  <si>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</si>
  <si>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</si>
  <si>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</si>
  <si>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</si>
  <si>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</si>
  <si>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</si>
  <si>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</si>
  <si>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</si>
  <si>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</si>
  <si>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</si>
  <si>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</si>
  <si>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</si>
  <si>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</si>
  <si>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</si>
  <si>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</si>
  <si>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</si>
  <si>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</si>
  <si>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</si>
  <si>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</si>
  <si>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</si>
  <si>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</si>
  <si>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</si>
  <si>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</si>
  <si>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</si>
  <si>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</si>
  <si>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</si>
  <si>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</si>
  <si>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</si>
  <si>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</si>
  <si>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</si>
  <si>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</si>
  <si>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</si>
  <si>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</si>
  <si>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</si>
  <si>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</si>
  <si>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</si>
  <si>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</si>
  <si>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</si>
  <si>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</si>
  <si>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</si>
  <si>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</si>
  <si>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</si>
  <si>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</si>
  <si>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</si>
  <si>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</si>
  <si>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</si>
  <si>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</si>
  <si>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</si>
  <si>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</si>
  <si>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</si>
  <si>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</si>
  <si>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</si>
  <si>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</si>
  <si>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</si>
  <si>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</si>
  <si>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</si>
  <si>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</si>
  <si>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</si>
  <si>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</si>
  <si>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</si>
  <si>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</si>
  <si>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</si>
  <si>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</si>
  <si>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</si>
  <si>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</si>
  <si>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</si>
  <si>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</si>
  <si>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</si>
  <si>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</si>
  <si>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</si>
  <si>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</si>
  <si>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</si>
  <si>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</si>
  <si>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</si>
  <si>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</si>
  <si>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</si>
  <si>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</si>
  <si>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</si>
  <si>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</si>
  <si>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</si>
  <si>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</si>
  <si>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</si>
  <si>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</si>
  <si>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</si>
  <si>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</si>
  <si>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</si>
  <si>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</si>
  <si>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</si>
  <si>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</si>
  <si>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</si>
  <si>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</si>
  <si>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</si>
  <si>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</si>
  <si>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</si>
  <si>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</si>
  <si>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</si>
  <si>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</si>
  <si>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</si>
  <si>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</si>
  <si>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</si>
  <si>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</si>
  <si>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</si>
  <si>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</si>
  <si>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</si>
  <si>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</si>
  <si>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</si>
  <si>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</si>
  <si>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</si>
  <si>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</si>
  <si>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</si>
  <si>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</si>
  <si>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</si>
  <si>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</si>
  <si>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</si>
  <si>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</si>
  <si>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</si>
  <si>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</si>
  <si>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</si>
  <si>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</si>
  <si>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</si>
  <si>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</si>
  <si>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</si>
  <si>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</si>
  <si>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</si>
  <si>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</si>
  <si>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</si>
  <si>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</si>
  <si>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</si>
  <si>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</si>
  <si>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</si>
  <si>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</si>
  <si>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</si>
  <si>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</si>
  <si>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</si>
  <si>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</si>
  <si>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</si>
  <si>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</si>
  <si>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</si>
  <si>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</si>
  <si>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</si>
  <si>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</si>
  <si>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</si>
  <si>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</si>
  <si>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</si>
  <si>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</si>
  <si>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</si>
  <si>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</si>
  <si>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</si>
  <si>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</si>
  <si>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</si>
  <si>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</si>
  <si>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</si>
  <si>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</si>
  <si>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</si>
  <si>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</si>
  <si>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</si>
  <si>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</si>
  <si>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</si>
  <si>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</si>
  <si>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</si>
  <si>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</si>
  <si>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</si>
  <si>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</si>
  <si>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</si>
  <si>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</si>
  <si>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</si>
  <si>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</si>
  <si>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</si>
  <si>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</si>
  <si>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</si>
  <si>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</si>
  <si>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</si>
  <si>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</si>
  <si>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</si>
  <si>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</si>
  <si>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</si>
  <si>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</si>
  <si>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</si>
  <si>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</si>
  <si>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</si>
  <si>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</si>
  <si>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</si>
  <si>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</si>
  <si>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</si>
  <si>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</si>
  <si>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</si>
  <si>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</si>
  <si>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</si>
  <si>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</si>
  <si>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</si>
  <si>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</si>
  <si>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</si>
  <si>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</si>
  <si>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</si>
  <si>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</si>
  <si>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</si>
  <si>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</si>
  <si>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</si>
  <si>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</si>
  <si>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</si>
  <si>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</si>
  <si>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</si>
  <si>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消費税の円滑かつ適正な転嫁の確保に係る大規模書面調査</t>
  </si>
  <si>
    <t>　経済取引局取引部</t>
  </si>
  <si>
    <t>平成26年度</t>
  </si>
  <si>
    <t>　取引企画課</t>
  </si>
  <si>
    <t>-</t>
  </si>
  <si>
    <t>消費税転嫁等対策委託費</t>
  </si>
  <si>
    <t>　書面調査の回答を端緒とした調査対象案件数及び事件処理件数</t>
  </si>
  <si>
    <t>　書面調査の調査票発送数</t>
  </si>
  <si>
    <t>万件</t>
  </si>
  <si>
    <t>円</t>
  </si>
  <si>
    <t>36,977万
/619万</t>
  </si>
  <si>
    <t>　消費税の円滑かつ適正な転嫁の確保 4</t>
  </si>
  <si>
    <t>　消費税の円滑かつ適正な転嫁の確保 4-1</t>
  </si>
  <si>
    <t>経済産業省</t>
  </si>
  <si>
    <t>消費税転嫁状況監視・検査体制強化等事業</t>
  </si>
  <si>
    <t>－</t>
  </si>
  <si>
    <t>新26-1</t>
  </si>
  <si>
    <t>0007</t>
  </si>
  <si>
    <t>○</t>
  </si>
  <si>
    <t>　消費税転嫁対策特別措置法に基づき，転嫁拒否等の行為に対する事件調査・是正措置は，国（公正取引委員会，主務大臣等）が行うこととされている。</t>
    <phoneticPr fontId="5"/>
  </si>
  <si>
    <t>　書面調査実施に係る委託事業者の選定では，一般競争入札を行い，広く調達先を確保するなど，競争性を確保したものとしている。</t>
    <phoneticPr fontId="5"/>
  </si>
  <si>
    <t>－</t>
    <phoneticPr fontId="5"/>
  </si>
  <si>
    <t>　全ての事業において一般競争入札を行うことにより，競争性の確保とコスト削減を図っている。</t>
    <rPh sb="1" eb="2">
      <t>スベ</t>
    </rPh>
    <rPh sb="4" eb="6">
      <t>ジギョウ</t>
    </rPh>
    <rPh sb="10" eb="12">
      <t>イッパン</t>
    </rPh>
    <rPh sb="12" eb="14">
      <t>キョウソウ</t>
    </rPh>
    <rPh sb="14" eb="16">
      <t>ニュウサツ</t>
    </rPh>
    <rPh sb="17" eb="18">
      <t>オコナ</t>
    </rPh>
    <rPh sb="25" eb="28">
      <t>キョウソウセイ</t>
    </rPh>
    <rPh sb="29" eb="31">
      <t>カクホ</t>
    </rPh>
    <rPh sb="35" eb="37">
      <t>サクゲン</t>
    </rPh>
    <rPh sb="38" eb="39">
      <t>ハカ</t>
    </rPh>
    <phoneticPr fontId="5"/>
  </si>
  <si>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5"/>
  </si>
  <si>
    <t>　事業者からの実績報告を検査し，事業目的に即して必要なものに限定されているか確認している。</t>
    <phoneticPr fontId="5"/>
  </si>
  <si>
    <t>　一般競争入札を行うことにより，競争性が確保されていることで，経費を想定よりも抑えることができたため。</t>
    <rPh sb="31" eb="33">
      <t>ケイヒ</t>
    </rPh>
    <rPh sb="34" eb="36">
      <t>ソウテイ</t>
    </rPh>
    <rPh sb="39" eb="40">
      <t>オサ</t>
    </rPh>
    <phoneticPr fontId="5"/>
  </si>
  <si>
    <t>　調査対象とされた全ての事業者に対して書面調査を実施しており，活動実績は見込みに見合っている。</t>
    <phoneticPr fontId="5"/>
  </si>
  <si>
    <t>　事件処理件数のうち，勧告及び指導した事案では，転嫁拒否等行為によって発生した被害額を回復させており，違反行為に対する是正措置が採られている。</t>
    <phoneticPr fontId="5"/>
  </si>
  <si>
    <t>　消費税の円滑かつ適正な転嫁・価格表示に関する対策の基本的な方針に基づき，書面調査を行うこととされている公正取引委員会と中小企業庁は重複排除のため，書面調査を合同で行うとともに，書面調査に要した経費を折半して支出している。
　また，特措法違反行為の防止又は是正のために必要なときは，情報の提供又は協力を求めることとしている。</t>
    <rPh sb="1" eb="4">
      <t>ショウヒゼイ</t>
    </rPh>
    <rPh sb="5" eb="7">
      <t>エンカツ</t>
    </rPh>
    <rPh sb="9" eb="11">
      <t>テキセイ</t>
    </rPh>
    <rPh sb="12" eb="14">
      <t>テンカ</t>
    </rPh>
    <rPh sb="15" eb="17">
      <t>カカク</t>
    </rPh>
    <rPh sb="17" eb="19">
      <t>ヒョウジ</t>
    </rPh>
    <rPh sb="20" eb="21">
      <t>カン</t>
    </rPh>
    <rPh sb="23" eb="25">
      <t>タイサク</t>
    </rPh>
    <rPh sb="26" eb="28">
      <t>キホン</t>
    </rPh>
    <rPh sb="28" eb="29">
      <t>テキ</t>
    </rPh>
    <rPh sb="30" eb="32">
      <t>ホウシン</t>
    </rPh>
    <rPh sb="33" eb="34">
      <t>モト</t>
    </rPh>
    <rPh sb="37" eb="39">
      <t>ショメン</t>
    </rPh>
    <rPh sb="39" eb="41">
      <t>チョウサ</t>
    </rPh>
    <rPh sb="42" eb="43">
      <t>オコナ</t>
    </rPh>
    <rPh sb="52" eb="54">
      <t>コウセイ</t>
    </rPh>
    <rPh sb="60" eb="62">
      <t>チュウショウ</t>
    </rPh>
    <rPh sb="62" eb="64">
      <t>キギョウ</t>
    </rPh>
    <rPh sb="64" eb="65">
      <t>チョウ</t>
    </rPh>
    <rPh sb="66" eb="68">
      <t>チョウフク</t>
    </rPh>
    <rPh sb="68" eb="70">
      <t>ハイジョ</t>
    </rPh>
    <rPh sb="74" eb="76">
      <t>ショメン</t>
    </rPh>
    <rPh sb="76" eb="78">
      <t>チョウサ</t>
    </rPh>
    <rPh sb="79" eb="81">
      <t>ゴウドウ</t>
    </rPh>
    <rPh sb="82" eb="83">
      <t>オコナ</t>
    </rPh>
    <rPh sb="89" eb="91">
      <t>ショメン</t>
    </rPh>
    <rPh sb="91" eb="93">
      <t>チョウサ</t>
    </rPh>
    <rPh sb="94" eb="95">
      <t>ヨウ</t>
    </rPh>
    <rPh sb="97" eb="99">
      <t>ケイヒ</t>
    </rPh>
    <rPh sb="100" eb="102">
      <t>セッパン</t>
    </rPh>
    <rPh sb="104" eb="106">
      <t>シシュツ</t>
    </rPh>
    <rPh sb="116" eb="119">
      <t>トクソホウ</t>
    </rPh>
    <rPh sb="119" eb="121">
      <t>イハン</t>
    </rPh>
    <rPh sb="121" eb="123">
      <t>コウイ</t>
    </rPh>
    <rPh sb="124" eb="126">
      <t>ボウシ</t>
    </rPh>
    <rPh sb="126" eb="127">
      <t>マタ</t>
    </rPh>
    <rPh sb="128" eb="130">
      <t>ゼセイ</t>
    </rPh>
    <rPh sb="134" eb="136">
      <t>ヒツヨウ</t>
    </rPh>
    <rPh sb="141" eb="143">
      <t>ジョウホウ</t>
    </rPh>
    <rPh sb="144" eb="146">
      <t>テイキョウ</t>
    </rPh>
    <rPh sb="146" eb="147">
      <t>マタ</t>
    </rPh>
    <rPh sb="148" eb="150">
      <t>キョウリョク</t>
    </rPh>
    <rPh sb="151" eb="152">
      <t>モト</t>
    </rPh>
    <phoneticPr fontId="5"/>
  </si>
  <si>
    <t>　大規模書面調査を実施することによって，商品や役務（サービス）を供給している事業者が，取引先事業者（買手事業者）から消費税の転嫁拒否等の行為を受けていないかの情報を積極的に収集し，問題となる行為の是正につなげることは，消費税の円滑かつ適正な転嫁の確保に資する。</t>
    <rPh sb="1" eb="4">
      <t>ダイキボ</t>
    </rPh>
    <rPh sb="4" eb="6">
      <t>ショメン</t>
    </rPh>
    <rPh sb="6" eb="8">
      <t>チョウサ</t>
    </rPh>
    <rPh sb="9" eb="11">
      <t>ジッシ</t>
    </rPh>
    <rPh sb="20" eb="22">
      <t>ショウヒン</t>
    </rPh>
    <rPh sb="23" eb="25">
      <t>エキム</t>
    </rPh>
    <rPh sb="32" eb="34">
      <t>キョウキュウ</t>
    </rPh>
    <rPh sb="38" eb="41">
      <t>ジギョウシャ</t>
    </rPh>
    <rPh sb="43" eb="45">
      <t>トリヒキ</t>
    </rPh>
    <rPh sb="45" eb="46">
      <t>サキ</t>
    </rPh>
    <rPh sb="46" eb="49">
      <t>ジギョウシャ</t>
    </rPh>
    <rPh sb="50" eb="52">
      <t>カイテ</t>
    </rPh>
    <rPh sb="52" eb="55">
      <t>ジギョウシャ</t>
    </rPh>
    <rPh sb="58" eb="61">
      <t>ショウヒゼイ</t>
    </rPh>
    <rPh sb="62" eb="64">
      <t>テンカ</t>
    </rPh>
    <rPh sb="64" eb="67">
      <t>キョヒトウ</t>
    </rPh>
    <rPh sb="68" eb="70">
      <t>コウイ</t>
    </rPh>
    <rPh sb="71" eb="72">
      <t>ウ</t>
    </rPh>
    <rPh sb="79" eb="81">
      <t>ジョウホウ</t>
    </rPh>
    <rPh sb="82" eb="85">
      <t>セッキョクテキ</t>
    </rPh>
    <rPh sb="86" eb="88">
      <t>シュウシュウ</t>
    </rPh>
    <rPh sb="90" eb="92">
      <t>モンダイ</t>
    </rPh>
    <rPh sb="95" eb="97">
      <t>コウイ</t>
    </rPh>
    <rPh sb="98" eb="100">
      <t>ゼセイ</t>
    </rPh>
    <rPh sb="109" eb="112">
      <t>ショウヒゼイ</t>
    </rPh>
    <rPh sb="113" eb="115">
      <t>エンカツ</t>
    </rPh>
    <rPh sb="117" eb="119">
      <t>テキセイ</t>
    </rPh>
    <rPh sb="120" eb="122">
      <t>テンカ</t>
    </rPh>
    <rPh sb="123" eb="125">
      <t>カクホ</t>
    </rPh>
    <rPh sb="126" eb="127">
      <t>シ</t>
    </rPh>
    <phoneticPr fontId="5"/>
  </si>
  <si>
    <t>　消費税転嫁対策特別措置法に基づく調査業務等については，令和元年10月の消費税率10％への引上げを踏まえ，引き続き厳正な執行に取り組む必要があるところ，費用の支出について効率的な執行に努めるために，過去の行政事業レビューにおける有識者からの指摘等を踏まえ，インターネットを利用した回答数を増加させるための工夫を継続して実施するとともに，設問内容の改善，送付先の重複排除等，効率性と有効性を踏まえた大規模書面調査を実施している。</t>
    <rPh sb="1" eb="4">
      <t>ショウヒゼイ</t>
    </rPh>
    <rPh sb="4" eb="6">
      <t>テンカ</t>
    </rPh>
    <rPh sb="6" eb="8">
      <t>タイサク</t>
    </rPh>
    <rPh sb="8" eb="10">
      <t>トクベツ</t>
    </rPh>
    <rPh sb="10" eb="13">
      <t>ソチホウ</t>
    </rPh>
    <rPh sb="14" eb="15">
      <t>モト</t>
    </rPh>
    <rPh sb="17" eb="19">
      <t>チョウサ</t>
    </rPh>
    <rPh sb="19" eb="21">
      <t>ギョウム</t>
    </rPh>
    <rPh sb="21" eb="22">
      <t>トウ</t>
    </rPh>
    <rPh sb="28" eb="30">
      <t>レイワ</t>
    </rPh>
    <rPh sb="30" eb="32">
      <t>ガンネン</t>
    </rPh>
    <rPh sb="34" eb="35">
      <t>ガツ</t>
    </rPh>
    <rPh sb="36" eb="39">
      <t>ショウヒゼイ</t>
    </rPh>
    <rPh sb="39" eb="40">
      <t>リツ</t>
    </rPh>
    <rPh sb="45" eb="47">
      <t>ヒキア</t>
    </rPh>
    <rPh sb="49" eb="50">
      <t>フ</t>
    </rPh>
    <rPh sb="53" eb="54">
      <t>ヒ</t>
    </rPh>
    <rPh sb="55" eb="56">
      <t>ツヅ</t>
    </rPh>
    <rPh sb="57" eb="59">
      <t>ゲンセイ</t>
    </rPh>
    <rPh sb="60" eb="62">
      <t>シッコウ</t>
    </rPh>
    <rPh sb="63" eb="64">
      <t>ト</t>
    </rPh>
    <rPh sb="65" eb="66">
      <t>ク</t>
    </rPh>
    <rPh sb="67" eb="69">
      <t>ヒツヨウ</t>
    </rPh>
    <rPh sb="76" eb="78">
      <t>ヒヨウ</t>
    </rPh>
    <rPh sb="79" eb="81">
      <t>シシュツ</t>
    </rPh>
    <rPh sb="85" eb="88">
      <t>コウリツテキ</t>
    </rPh>
    <rPh sb="89" eb="91">
      <t>シッコウ</t>
    </rPh>
    <rPh sb="92" eb="93">
      <t>ツト</t>
    </rPh>
    <rPh sb="99" eb="101">
      <t>カコ</t>
    </rPh>
    <rPh sb="102" eb="104">
      <t>ギョウセイ</t>
    </rPh>
    <rPh sb="104" eb="106">
      <t>ジギョウ</t>
    </rPh>
    <rPh sb="114" eb="117">
      <t>ユウシキシャ</t>
    </rPh>
    <rPh sb="120" eb="122">
      <t>シテキ</t>
    </rPh>
    <rPh sb="122" eb="123">
      <t>トウ</t>
    </rPh>
    <rPh sb="124" eb="125">
      <t>フ</t>
    </rPh>
    <rPh sb="136" eb="138">
      <t>リヨウ</t>
    </rPh>
    <rPh sb="140" eb="142">
      <t>カイトウ</t>
    </rPh>
    <rPh sb="142" eb="143">
      <t>スウ</t>
    </rPh>
    <rPh sb="144" eb="146">
      <t>ゾウカ</t>
    </rPh>
    <rPh sb="152" eb="154">
      <t>クフウ</t>
    </rPh>
    <rPh sb="155" eb="157">
      <t>ケイゾク</t>
    </rPh>
    <rPh sb="159" eb="161">
      <t>ジッシ</t>
    </rPh>
    <rPh sb="168" eb="170">
      <t>セツモン</t>
    </rPh>
    <rPh sb="170" eb="172">
      <t>ナイヨウ</t>
    </rPh>
    <rPh sb="173" eb="175">
      <t>カイゼン</t>
    </rPh>
    <rPh sb="176" eb="179">
      <t>ソウフサキ</t>
    </rPh>
    <rPh sb="180" eb="182">
      <t>チョウフク</t>
    </rPh>
    <rPh sb="182" eb="184">
      <t>ハイジョ</t>
    </rPh>
    <rPh sb="184" eb="185">
      <t>トウ</t>
    </rPh>
    <rPh sb="186" eb="189">
      <t>コウリツセイ</t>
    </rPh>
    <rPh sb="190" eb="193">
      <t>ユウコウセイ</t>
    </rPh>
    <rPh sb="194" eb="195">
      <t>フ</t>
    </rPh>
    <rPh sb="198" eb="201">
      <t>ダイキボ</t>
    </rPh>
    <rPh sb="201" eb="203">
      <t>ショメン</t>
    </rPh>
    <rPh sb="203" eb="205">
      <t>チョウサ</t>
    </rPh>
    <rPh sb="206" eb="208">
      <t>ジッシ</t>
    </rPh>
    <phoneticPr fontId="5"/>
  </si>
  <si>
    <t>　消費税の転嫁拒否等の違反行為を受けることが多い中小事業者等は違反行為者に対し立場が弱く，自ら被害を申し出ることが期待できない実態がある。また，中小事業者等が消費税を円滑かつ適正に転嫁できる環境を整備するためには特措法違反行為に対する監視の範囲を最大限に広げる必要があり，そのためには，すべての事業者が違反被疑情報を申告できる機会を確保することが重要となる。そのため，中小企業庁と合同で悉皆的な書面調査を実施し転嫁拒否行為等について積極的な情報収集を行い，問題のある行為に対して迅速かつ厳正に対処することを目的としている。</t>
    <phoneticPr fontId="5"/>
  </si>
  <si>
    <t>A.富士通株式会社</t>
    <rPh sb="2" eb="5">
      <t>フジツウ</t>
    </rPh>
    <rPh sb="5" eb="9">
      <t>カブシキガイシャ</t>
    </rPh>
    <phoneticPr fontId="5"/>
  </si>
  <si>
    <t>B.株式会社城北企画</t>
    <rPh sb="2" eb="6">
      <t>カブシキガイシャ</t>
    </rPh>
    <rPh sb="6" eb="8">
      <t>ジョウホク</t>
    </rPh>
    <rPh sb="8" eb="10">
      <t>キカク</t>
    </rPh>
    <phoneticPr fontId="5"/>
  </si>
  <si>
    <t>C.株式会社アイネットサポート</t>
    <rPh sb="2" eb="6">
      <t>カブシキガイシャ</t>
    </rPh>
    <phoneticPr fontId="5"/>
  </si>
  <si>
    <t>D.株式会社帝国データバンクビジネスサービス</t>
    <rPh sb="2" eb="6">
      <t>カブシキガイシャ</t>
    </rPh>
    <rPh sb="6" eb="8">
      <t>テイコク</t>
    </rPh>
    <phoneticPr fontId="5"/>
  </si>
  <si>
    <t>E.メールソリューション・ジャパン株式会社</t>
    <rPh sb="17" eb="21">
      <t>カブシキガイシャ</t>
    </rPh>
    <phoneticPr fontId="5"/>
  </si>
  <si>
    <t>F. 株式会社アイネットサポート</t>
    <rPh sb="3" eb="7">
      <t>カブシキガイシャ</t>
    </rPh>
    <phoneticPr fontId="5"/>
  </si>
  <si>
    <t>G.株式会社日比谷情報サービス</t>
    <rPh sb="2" eb="6">
      <t>カブシキガイシャ</t>
    </rPh>
    <rPh sb="6" eb="9">
      <t>ヒビヤ</t>
    </rPh>
    <rPh sb="9" eb="11">
      <t>ジョウホウ</t>
    </rPh>
    <phoneticPr fontId="5"/>
  </si>
  <si>
    <t>書面調査発送事業者のデータ抽出作業</t>
    <rPh sb="0" eb="2">
      <t>ショメン</t>
    </rPh>
    <rPh sb="2" eb="4">
      <t>チョウサ</t>
    </rPh>
    <rPh sb="4" eb="6">
      <t>ハッソウ</t>
    </rPh>
    <rPh sb="6" eb="9">
      <t>ジギョウシャ</t>
    </rPh>
    <rPh sb="13" eb="15">
      <t>チュウシュツ</t>
    </rPh>
    <rPh sb="15" eb="17">
      <t>サギョウ</t>
    </rPh>
    <phoneticPr fontId="5"/>
  </si>
  <si>
    <t>消費税転嫁等対策委託費</t>
    <rPh sb="0" eb="3">
      <t>ショウヒゼイ</t>
    </rPh>
    <rPh sb="3" eb="5">
      <t>テンカ</t>
    </rPh>
    <rPh sb="5" eb="6">
      <t>トウ</t>
    </rPh>
    <rPh sb="6" eb="8">
      <t>タイサク</t>
    </rPh>
    <rPh sb="8" eb="10">
      <t>イタク</t>
    </rPh>
    <rPh sb="10" eb="11">
      <t>ヒ</t>
    </rPh>
    <phoneticPr fontId="5"/>
  </si>
  <si>
    <t>特定事業者向け書面調査に係る印刷，封入及び発送業務</t>
    <rPh sb="0" eb="2">
      <t>トクテイ</t>
    </rPh>
    <rPh sb="2" eb="5">
      <t>ジギョウシャ</t>
    </rPh>
    <rPh sb="5" eb="6">
      <t>ム</t>
    </rPh>
    <rPh sb="7" eb="9">
      <t>ショメン</t>
    </rPh>
    <rPh sb="9" eb="11">
      <t>チョウサ</t>
    </rPh>
    <rPh sb="12" eb="13">
      <t>カカ</t>
    </rPh>
    <rPh sb="14" eb="16">
      <t>インサツ</t>
    </rPh>
    <rPh sb="17" eb="19">
      <t>フウニュウ</t>
    </rPh>
    <rPh sb="19" eb="20">
      <t>オヨ</t>
    </rPh>
    <rPh sb="21" eb="23">
      <t>ハッソウ</t>
    </rPh>
    <rPh sb="23" eb="25">
      <t>ギョウム</t>
    </rPh>
    <phoneticPr fontId="5"/>
  </si>
  <si>
    <t>特定事業者向け書面調査に係るコールセンター業務</t>
    <rPh sb="0" eb="2">
      <t>トクテイ</t>
    </rPh>
    <rPh sb="2" eb="5">
      <t>ジギョウシャ</t>
    </rPh>
    <rPh sb="5" eb="6">
      <t>ム</t>
    </rPh>
    <rPh sb="7" eb="9">
      <t>ショメン</t>
    </rPh>
    <rPh sb="9" eb="11">
      <t>チョウサ</t>
    </rPh>
    <rPh sb="12" eb="13">
      <t>カカ</t>
    </rPh>
    <rPh sb="21" eb="23">
      <t>ギョウム</t>
    </rPh>
    <phoneticPr fontId="5"/>
  </si>
  <si>
    <t>特定事業者向け書面調査に係る調査票の回答入力業務</t>
    <rPh sb="0" eb="2">
      <t>トクテイ</t>
    </rPh>
    <rPh sb="2" eb="5">
      <t>ジギョウシャ</t>
    </rPh>
    <rPh sb="5" eb="6">
      <t>ム</t>
    </rPh>
    <rPh sb="7" eb="9">
      <t>ショメン</t>
    </rPh>
    <rPh sb="9" eb="11">
      <t>チョウサ</t>
    </rPh>
    <rPh sb="12" eb="13">
      <t>カカ</t>
    </rPh>
    <rPh sb="14" eb="17">
      <t>チョウサヒョウ</t>
    </rPh>
    <rPh sb="18" eb="20">
      <t>カイトウ</t>
    </rPh>
    <rPh sb="20" eb="22">
      <t>ニュウリョク</t>
    </rPh>
    <rPh sb="22" eb="24">
      <t>ギョウム</t>
    </rPh>
    <phoneticPr fontId="5"/>
  </si>
  <si>
    <t>特定供給事業者（法人）向け書面調査に係る印刷，封入及び発送業務</t>
    <rPh sb="0" eb="2">
      <t>トクテイ</t>
    </rPh>
    <rPh sb="2" eb="4">
      <t>キョウキュウ</t>
    </rPh>
    <rPh sb="4" eb="7">
      <t>ジギョウシャ</t>
    </rPh>
    <rPh sb="8" eb="10">
      <t>ホウジン</t>
    </rPh>
    <rPh sb="11" eb="12">
      <t>ム</t>
    </rPh>
    <rPh sb="13" eb="15">
      <t>ショメン</t>
    </rPh>
    <rPh sb="15" eb="17">
      <t>チョウサ</t>
    </rPh>
    <rPh sb="18" eb="19">
      <t>カカ</t>
    </rPh>
    <rPh sb="20" eb="22">
      <t>インサツ</t>
    </rPh>
    <rPh sb="23" eb="25">
      <t>フウニュウ</t>
    </rPh>
    <rPh sb="25" eb="26">
      <t>オヨ</t>
    </rPh>
    <rPh sb="27" eb="29">
      <t>ハッソウ</t>
    </rPh>
    <rPh sb="29" eb="31">
      <t>ギョウム</t>
    </rPh>
    <phoneticPr fontId="5"/>
  </si>
  <si>
    <t>特定供給事業者向け書面調査に係るコールセンター業務</t>
    <rPh sb="0" eb="2">
      <t>トクテイ</t>
    </rPh>
    <rPh sb="2" eb="4">
      <t>キョウキュウ</t>
    </rPh>
    <rPh sb="4" eb="7">
      <t>ジギョウシャ</t>
    </rPh>
    <rPh sb="7" eb="8">
      <t>ム</t>
    </rPh>
    <rPh sb="9" eb="11">
      <t>ショメン</t>
    </rPh>
    <rPh sb="11" eb="13">
      <t>チョウサ</t>
    </rPh>
    <rPh sb="14" eb="15">
      <t>カカ</t>
    </rPh>
    <rPh sb="23" eb="25">
      <t>ギョウム</t>
    </rPh>
    <phoneticPr fontId="5"/>
  </si>
  <si>
    <t>特定供給事業者向け書面調査に係る回答入力業務</t>
    <rPh sb="0" eb="2">
      <t>トクテイ</t>
    </rPh>
    <rPh sb="2" eb="4">
      <t>キョウキュウ</t>
    </rPh>
    <rPh sb="4" eb="7">
      <t>ジギョウシャ</t>
    </rPh>
    <rPh sb="7" eb="8">
      <t>ム</t>
    </rPh>
    <rPh sb="9" eb="11">
      <t>ショメン</t>
    </rPh>
    <rPh sb="11" eb="13">
      <t>チョウサ</t>
    </rPh>
    <rPh sb="14" eb="15">
      <t>カカ</t>
    </rPh>
    <rPh sb="16" eb="18">
      <t>カイトウ</t>
    </rPh>
    <rPh sb="18" eb="20">
      <t>ニュウリョク</t>
    </rPh>
    <rPh sb="20" eb="22">
      <t>ギョウム</t>
    </rPh>
    <phoneticPr fontId="5"/>
  </si>
  <si>
    <t>H.三浦印刷株式会社</t>
    <rPh sb="2" eb="4">
      <t>ミウラ</t>
    </rPh>
    <rPh sb="4" eb="6">
      <t>インサツ</t>
    </rPh>
    <rPh sb="6" eb="10">
      <t>カブシキガイシャ</t>
    </rPh>
    <phoneticPr fontId="5"/>
  </si>
  <si>
    <t>特定供給事業者（個人）向け書面調査に係る印刷，封入及び発送業務</t>
    <rPh sb="0" eb="2">
      <t>トクテイ</t>
    </rPh>
    <rPh sb="2" eb="4">
      <t>キョウキュウ</t>
    </rPh>
    <rPh sb="4" eb="7">
      <t>ジギョウシャ</t>
    </rPh>
    <rPh sb="8" eb="10">
      <t>コジン</t>
    </rPh>
    <rPh sb="11" eb="12">
      <t>ム</t>
    </rPh>
    <rPh sb="13" eb="15">
      <t>ショメン</t>
    </rPh>
    <rPh sb="15" eb="17">
      <t>チョウサ</t>
    </rPh>
    <rPh sb="18" eb="19">
      <t>カカ</t>
    </rPh>
    <rPh sb="20" eb="22">
      <t>インサツ</t>
    </rPh>
    <rPh sb="23" eb="25">
      <t>フウニュウ</t>
    </rPh>
    <rPh sb="25" eb="26">
      <t>オヨ</t>
    </rPh>
    <rPh sb="27" eb="29">
      <t>ハッソウ</t>
    </rPh>
    <rPh sb="29" eb="31">
      <t>ギョウム</t>
    </rPh>
    <phoneticPr fontId="5"/>
  </si>
  <si>
    <t xml:space="preserve">・大規模書面調査の実施は令和3年度までとし，令和4年度は当該書面調査に係る予算を要求しないことによる。
</t>
    <rPh sb="1" eb="4">
      <t>ダイキボ</t>
    </rPh>
    <rPh sb="4" eb="6">
      <t>ショメン</t>
    </rPh>
    <rPh sb="6" eb="8">
      <t>チョウサ</t>
    </rPh>
    <rPh sb="9" eb="11">
      <t>ジッシ</t>
    </rPh>
    <rPh sb="12" eb="14">
      <t>レイワ</t>
    </rPh>
    <rPh sb="15" eb="17">
      <t>ネンド</t>
    </rPh>
    <rPh sb="22" eb="24">
      <t>レイワ</t>
    </rPh>
    <rPh sb="25" eb="27">
      <t>ネンド</t>
    </rPh>
    <rPh sb="28" eb="30">
      <t>トウガイ</t>
    </rPh>
    <rPh sb="30" eb="32">
      <t>ショメン</t>
    </rPh>
    <rPh sb="32" eb="34">
      <t>チョウサ</t>
    </rPh>
    <rPh sb="35" eb="36">
      <t>カカ</t>
    </rPh>
    <rPh sb="37" eb="39">
      <t>ヨサン</t>
    </rPh>
    <rPh sb="40" eb="42">
      <t>ヨウキュウ</t>
    </rPh>
    <phoneticPr fontId="5"/>
  </si>
  <si>
    <t>公取</t>
  </si>
  <si>
    <t>-</t>
    <phoneticPr fontId="5"/>
  </si>
  <si>
    <t>41,271万
/630万</t>
    <phoneticPr fontId="5"/>
  </si>
  <si>
    <t>無</t>
  </si>
  <si>
    <t>‐</t>
  </si>
  <si>
    <t>富士通株式会社</t>
    <rPh sb="0" eb="3">
      <t>フジツウ</t>
    </rPh>
    <rPh sb="3" eb="5">
      <t>カブシキ</t>
    </rPh>
    <rPh sb="5" eb="7">
      <t>カイシャ</t>
    </rPh>
    <phoneticPr fontId="5"/>
  </si>
  <si>
    <t>書面調査発送事業者のデータ抽出作業</t>
    <phoneticPr fontId="5"/>
  </si>
  <si>
    <t>株式会社城北企画</t>
    <rPh sb="0" eb="4">
      <t>カブシキガイシャ</t>
    </rPh>
    <rPh sb="4" eb="6">
      <t>ジョウホク</t>
    </rPh>
    <rPh sb="6" eb="8">
      <t>キカク</t>
    </rPh>
    <phoneticPr fontId="5"/>
  </si>
  <si>
    <t>特定事業者向け書面調査に係る印刷，封入及び発送業務</t>
    <phoneticPr fontId="5"/>
  </si>
  <si>
    <t>株式会社アイネットサポート</t>
    <rPh sb="0" eb="4">
      <t>カブシキガイシャ</t>
    </rPh>
    <phoneticPr fontId="5"/>
  </si>
  <si>
    <t>特定供給事業者向け書面調査に係るコールセンター業務</t>
    <phoneticPr fontId="5"/>
  </si>
  <si>
    <t>株式会社帝国データバンクビジネスサービス</t>
    <rPh sb="0" eb="4">
      <t>カブシキガイシャ</t>
    </rPh>
    <rPh sb="4" eb="6">
      <t>テイコク</t>
    </rPh>
    <phoneticPr fontId="5"/>
  </si>
  <si>
    <t>特定事業者向け書面調査に係る調査票の回答入力業務</t>
    <phoneticPr fontId="5"/>
  </si>
  <si>
    <t>メールソリューション・ジャパン株式会社</t>
    <rPh sb="15" eb="19">
      <t>カブシキガイシャ</t>
    </rPh>
    <phoneticPr fontId="5"/>
  </si>
  <si>
    <t>特定供給事業者（法人）向け書面調査に係る印刷，封入及び発送業務</t>
    <phoneticPr fontId="5"/>
  </si>
  <si>
    <t>特定供給事業者向け書面調査に係る回答入力業務</t>
    <phoneticPr fontId="5"/>
  </si>
  <si>
    <t>株式会社日比谷情報サービス</t>
    <rPh sb="0" eb="4">
      <t>カブシキガイシャ</t>
    </rPh>
    <rPh sb="4" eb="7">
      <t>ヒビヤ</t>
    </rPh>
    <rPh sb="7" eb="9">
      <t>ジョウホウ</t>
    </rPh>
    <phoneticPr fontId="5"/>
  </si>
  <si>
    <t>三浦印刷株式会社</t>
    <rPh sb="0" eb="2">
      <t>ミウラ</t>
    </rPh>
    <rPh sb="2" eb="4">
      <t>インサツ</t>
    </rPh>
    <rPh sb="4" eb="8">
      <t>カブシキガイシャ</t>
    </rPh>
    <phoneticPr fontId="5"/>
  </si>
  <si>
    <t>特定供給事業者（個人）向け書面調査に係る印刷，封入及び発送業務</t>
    <phoneticPr fontId="5"/>
  </si>
  <si>
    <t>43,403万
/655万</t>
    <phoneticPr fontId="5"/>
  </si>
  <si>
    <t>・令和2年度特定供給事業者向け書面調査においては，令和元年度の行政事業レビューにおける有識者からの指摘を踏まえ，インターネットを利用した書面調査の回答（中小企業庁のウェブサイト上の「申告受付窓口」のページからの回答）について，当該ウェブサイトに係るURLをQRコード化するとともに当該QRコードを調査票に掲載することにより，URL入力に係る回答者の負担を軽減させ，インターネットを利用した回答数を増加させるための工夫を行った。この結果，インターネットを利用した回答数について，令和元年度の4940件に対し，令和2年度は12,936件に増加した。
・令和2年度特定事業者向け書面調査においては，押印を不要とし，電子メールによる回答も受付けることとし，回答者が回答しやすい工夫を行った。また，入力業務の効率化のため，企業別に振り付けた番号をバーコードにより把握する方法を導入した。
・書面調査の発送に当たって，送付先の重複を排除するため，先に実施した書面調査の結果を踏まえ，宛先不明分を発送先から除外するなど，効率的な執行を図っている。
・過去の書面調査において設問の意図に反する回答が認められる要因を検討し，令和2年度の調査票の設計においては，設問の内容及び用語の定義をより明確化するなどの工夫を行った。</t>
    <rPh sb="1" eb="3">
      <t>レイワ</t>
    </rPh>
    <rPh sb="5" eb="6">
      <t>ド</t>
    </rPh>
    <rPh sb="6" eb="8">
      <t>トクテイ</t>
    </rPh>
    <rPh sb="8" eb="10">
      <t>キョウキュウ</t>
    </rPh>
    <rPh sb="10" eb="13">
      <t>ジギョウシャ</t>
    </rPh>
    <rPh sb="13" eb="14">
      <t>ム</t>
    </rPh>
    <rPh sb="15" eb="17">
      <t>ショメン</t>
    </rPh>
    <rPh sb="17" eb="19">
      <t>チョウサ</t>
    </rPh>
    <rPh sb="25" eb="27">
      <t>レイワ</t>
    </rPh>
    <rPh sb="27" eb="29">
      <t>ガンネン</t>
    </rPh>
    <rPh sb="29" eb="30">
      <t>ド</t>
    </rPh>
    <rPh sb="31" eb="33">
      <t>ギョウセイ</t>
    </rPh>
    <rPh sb="33" eb="35">
      <t>ジギョウ</t>
    </rPh>
    <rPh sb="43" eb="46">
      <t>ユウシキシャ</t>
    </rPh>
    <rPh sb="49" eb="51">
      <t>シテキ</t>
    </rPh>
    <rPh sb="52" eb="53">
      <t>フ</t>
    </rPh>
    <rPh sb="165" eb="167">
      <t>ニュウリョク</t>
    </rPh>
    <rPh sb="168" eb="169">
      <t>カカ</t>
    </rPh>
    <rPh sb="170" eb="172">
      <t>カイトウ</t>
    </rPh>
    <rPh sb="172" eb="173">
      <t>シャ</t>
    </rPh>
    <rPh sb="174" eb="176">
      <t>フタン</t>
    </rPh>
    <rPh sb="177" eb="179">
      <t>ケイゲン</t>
    </rPh>
    <rPh sb="196" eb="197">
      <t>スウ</t>
    </rPh>
    <rPh sb="198" eb="200">
      <t>ゾウカ</t>
    </rPh>
    <rPh sb="206" eb="208">
      <t>クフウ</t>
    </rPh>
    <rPh sb="209" eb="210">
      <t>オコナ</t>
    </rPh>
    <rPh sb="215" eb="217">
      <t>ケッカ</t>
    </rPh>
    <rPh sb="226" eb="228">
      <t>リヨウ</t>
    </rPh>
    <rPh sb="230" eb="233">
      <t>カイトウスウ</t>
    </rPh>
    <rPh sb="238" eb="240">
      <t>レイワ</t>
    </rPh>
    <rPh sb="240" eb="242">
      <t>ガンネン</t>
    </rPh>
    <rPh sb="242" eb="243">
      <t>ド</t>
    </rPh>
    <rPh sb="248" eb="249">
      <t>ケン</t>
    </rPh>
    <rPh sb="250" eb="251">
      <t>タイ</t>
    </rPh>
    <rPh sb="253" eb="255">
      <t>レイワ</t>
    </rPh>
    <rPh sb="256" eb="258">
      <t>ネンド</t>
    </rPh>
    <rPh sb="265" eb="266">
      <t>ケン</t>
    </rPh>
    <rPh sb="267" eb="269">
      <t>ゾウカ</t>
    </rPh>
    <rPh sb="274" eb="276">
      <t>レイワ</t>
    </rPh>
    <rPh sb="277" eb="279">
      <t>ネンド</t>
    </rPh>
    <rPh sb="304" eb="306">
      <t>デンシ</t>
    </rPh>
    <rPh sb="344" eb="346">
      <t>ニュウリョク</t>
    </rPh>
    <rPh sb="346" eb="348">
      <t>ギョウム</t>
    </rPh>
    <rPh sb="349" eb="352">
      <t>コウリツカ</t>
    </rPh>
    <phoneticPr fontId="5"/>
  </si>
  <si>
    <t>40,897万
/644万</t>
    <phoneticPr fontId="5"/>
  </si>
  <si>
    <t>-</t>
    <phoneticPr fontId="5"/>
  </si>
  <si>
    <t>　消費税の円滑かつ適正な転嫁の確保のための消費税の転嫁を阻害する行為の是正等に関する特別措置法第4条，第6条，第14条，第15条，同法附則第2条第2項</t>
    <rPh sb="69" eb="70">
      <t>ダイ</t>
    </rPh>
    <rPh sb="72" eb="73">
      <t>ダイ</t>
    </rPh>
    <phoneticPr fontId="5"/>
  </si>
  <si>
    <t>　書面調査の回答を端緒とした調査対象案件に対する事件処理件数の割合
〔令和2年度成果実績〕
計算式＝（書面調査の回答を端緒とした措置件数の当該年度までの累計値）／（書面調査の回答を端緒とした調査対象案件の発生数の当該年度までの累計値）</t>
    <phoneticPr fontId="5"/>
  </si>
  <si>
    <t>　令和元年10月には消費税率10％への引上げが実施されたところ，消費税率8％引上げ時の運用において，引上げ後5年超にわたり勧告事件を含む多数の違反事件が摘発されていることを踏まえると，増税後間もない時期において，違反行為についての情報を積極的に収集し，是正を図ることは，国民や社会のニーズを反映したものといえる。　
　なお，消費税転嫁対策特別措置法は令和3年3月末で失効するものの，①前記のとおり，前回調査票発送（令和2年5月ほか）から令和3年3月までに発生した違反行為をカバーする必要があることや，②「令和3年度与党税制改正大綱」（令和2年12月，自由民主党・公明党）において「消費税転嫁対策特別措置法は、令和3年3月31日限りでその効力を失うこととなるが、期限内に行われる消費税の転嫁拒否等の行為に対する監視・取締りについては、その後も継続する」と明記されていることなどを踏まえ，法失効前に行われた違反行為の情報収集の観点から，法失効後の令和3年度は書面調査を実施することとしている。</t>
    <rPh sb="23" eb="25">
      <t>ジッシ</t>
    </rPh>
    <rPh sb="94" eb="95">
      <t>ゴ</t>
    </rPh>
    <rPh sb="95" eb="96">
      <t>マ</t>
    </rPh>
    <rPh sb="99" eb="101">
      <t>ジキ</t>
    </rPh>
    <rPh sb="126" eb="128">
      <t>ゼセイ</t>
    </rPh>
    <rPh sb="129" eb="130">
      <t>ハカ</t>
    </rPh>
    <rPh sb="192" eb="194">
      <t>ゼンキ</t>
    </rPh>
    <rPh sb="241" eb="243">
      <t>ヒツヨウ</t>
    </rPh>
    <rPh sb="388" eb="389">
      <t>フ</t>
    </rPh>
    <rPh sb="411" eb="413">
      <t>カンテン</t>
    </rPh>
    <rPh sb="416" eb="417">
      <t>ホウ</t>
    </rPh>
    <rPh sb="417" eb="419">
      <t>シッコウ</t>
    </rPh>
    <rPh sb="419" eb="420">
      <t>ゴ</t>
    </rPh>
    <rPh sb="432" eb="434">
      <t>ジッシ</t>
    </rPh>
    <phoneticPr fontId="5"/>
  </si>
  <si>
    <t>　大規模な書面調査を実施するため，下記の事業を実施する。
　①調査票，回答用紙，往信用封筒，返信用封筒，パンフレット，リーフレットについて所要の部数を印刷し，対象事業者約630万者に対して送付する。
　②コールセンターを設置し，回答者からの問い合わせに対応する。
　③返送された回答用紙の内容を入力し，違反の疑いのある事業者を抽出する。
　④違反行為が疑われる事業者に対しては，公正取引委員会・中小企業庁等において消費税転嫁対策特別措置法に基づく調査を行い，問題のある行為に対して迅速かつ厳正に対処する。
　なお，消費税転嫁対策特別措置法は令和3年3月末で失効するものの，経過措置規定（同法附則第2条第2項）により，法失効前に行われた違反行為への調査・指導等が失効後も引き続き行うことができるとされている一方，令和3年度に書面調査を行わなければ前回調査票発送（令和2年5月ほか）から令和3年3月までに発生した違反行為がカバーできなくなることなどから，法失効後の令和3年度は書面調査を実施することとしている。</t>
    <rPh sb="278" eb="280">
      <t>シッコウ</t>
    </rPh>
    <rPh sb="286" eb="288">
      <t>ケイカ</t>
    </rPh>
    <rPh sb="288" eb="290">
      <t>ソチ</t>
    </rPh>
    <rPh sb="290" eb="292">
      <t>キテイ</t>
    </rPh>
    <rPh sb="297" eb="298">
      <t>ダイ</t>
    </rPh>
    <rPh sb="300" eb="301">
      <t>ダイ</t>
    </rPh>
    <rPh sb="323" eb="325">
      <t>チョウサ</t>
    </rPh>
    <rPh sb="326" eb="328">
      <t>シドウ</t>
    </rPh>
    <rPh sb="328" eb="329">
      <t>トウ</t>
    </rPh>
    <rPh sb="330" eb="332">
      <t>シッコウ</t>
    </rPh>
    <rPh sb="332" eb="333">
      <t>ゴ</t>
    </rPh>
    <rPh sb="334" eb="335">
      <t>ヒ</t>
    </rPh>
    <rPh sb="336" eb="337">
      <t>ツヅ</t>
    </rPh>
    <rPh sb="338" eb="339">
      <t>オコナ</t>
    </rPh>
    <rPh sb="352" eb="354">
      <t>イッポウ</t>
    </rPh>
    <rPh sb="355" eb="357">
      <t>レイワ</t>
    </rPh>
    <rPh sb="358" eb="360">
      <t>ネンド</t>
    </rPh>
    <rPh sb="361" eb="363">
      <t>ショメン</t>
    </rPh>
    <rPh sb="363" eb="365">
      <t>チョウサ</t>
    </rPh>
    <rPh sb="366" eb="367">
      <t>オコナ</t>
    </rPh>
    <rPh sb="372" eb="374">
      <t>ゼンカイ</t>
    </rPh>
    <rPh sb="374" eb="376">
      <t>チョウサ</t>
    </rPh>
    <rPh sb="376" eb="377">
      <t>ヒョウ</t>
    </rPh>
    <rPh sb="377" eb="379">
      <t>ハッソウ</t>
    </rPh>
    <rPh sb="380" eb="382">
      <t>レイワ</t>
    </rPh>
    <rPh sb="383" eb="384">
      <t>ネン</t>
    </rPh>
    <rPh sb="385" eb="386">
      <t>ガツ</t>
    </rPh>
    <rPh sb="391" eb="393">
      <t>レイワ</t>
    </rPh>
    <rPh sb="394" eb="395">
      <t>ネン</t>
    </rPh>
    <rPh sb="396" eb="397">
      <t>ガツ</t>
    </rPh>
    <rPh sb="400" eb="402">
      <t>ハッセイ</t>
    </rPh>
    <rPh sb="404" eb="406">
      <t>イハン</t>
    </rPh>
    <rPh sb="406" eb="408">
      <t>コウイ</t>
    </rPh>
    <rPh sb="425" eb="426">
      <t>ホウ</t>
    </rPh>
    <rPh sb="426" eb="428">
      <t>シッコウ</t>
    </rPh>
    <rPh sb="428" eb="429">
      <t>ゴ</t>
    </rPh>
    <rPh sb="430" eb="432">
      <t>レイワ</t>
    </rPh>
    <rPh sb="433" eb="435">
      <t>ネンド</t>
    </rPh>
    <rPh sb="436" eb="438">
      <t>ショメン</t>
    </rPh>
    <rPh sb="438" eb="440">
      <t>チョウサ</t>
    </rPh>
    <rPh sb="441" eb="443">
      <t>ジッシ</t>
    </rPh>
    <phoneticPr fontId="5"/>
  </si>
  <si>
    <t xml:space="preserve">・消費税転嫁対策特別措置法は令和3年3月末で失効するものの，前記のとおり，前回調査票発送（令和2年5月ほか）から令和3年3月までに発生した違反行為をカバーする必要があることなどから，効率性・有効性を踏まえた以下の工夫を引き続き行った上で，法失効後の令和3年度は特定供給事業者向け書面調査を実施する。
・令和3年度書面調査においては，令和元年度から実施しているインターネットを利用した書面調査の回答数を増加させるべく，①当該ウェブサイトのURLに係るQRコードについて，令和2年度から実施している書面調査の送付状への掲載に加えて，発送用封筒にも掲載するとともに，②検索エンジンを通じて当該ウェブサイトを表示しやすくするための検索キーワード（「消費税転嫁拒否等申告受付窓口」）を記載するなどの工夫を行った。
・消費税転嫁対策特別措置法の失効後である令和3年度においても書面調査を実施することについて，回答者の理解がスムーズに得られるよう，同法の経過措置規定（同法附則第2条第2項）について分かりやすく解説した資料を作成し，書面調査に同封した。
</t>
    <rPh sb="30" eb="32">
      <t>ゼンキ</t>
    </rPh>
    <rPh sb="79" eb="81">
      <t>ヒツヨウ</t>
    </rPh>
    <rPh sb="103" eb="105">
      <t>イカ</t>
    </rPh>
    <rPh sb="109" eb="110">
      <t>ヒ</t>
    </rPh>
    <rPh sb="111" eb="112">
      <t>ツヅ</t>
    </rPh>
    <rPh sb="130" eb="132">
      <t>トクテイ</t>
    </rPh>
    <rPh sb="132" eb="134">
      <t>キョウキュウ</t>
    </rPh>
    <rPh sb="134" eb="137">
      <t>ジギョウシャ</t>
    </rPh>
    <rPh sb="137" eb="138">
      <t>ム</t>
    </rPh>
    <rPh sb="151" eb="153">
      <t>レイワ</t>
    </rPh>
    <rPh sb="154" eb="156">
      <t>ネンド</t>
    </rPh>
    <rPh sb="198" eb="199">
      <t>スウ</t>
    </rPh>
    <rPh sb="200" eb="202">
      <t>ゾウカ</t>
    </rPh>
    <rPh sb="222" eb="223">
      <t>カカ</t>
    </rPh>
    <rPh sb="234" eb="236">
      <t>レイワ</t>
    </rPh>
    <rPh sb="237" eb="239">
      <t>ネンド</t>
    </rPh>
    <rPh sb="241" eb="243">
      <t>ジッシ</t>
    </rPh>
    <rPh sb="247" eb="249">
      <t>ショメン</t>
    </rPh>
    <rPh sb="249" eb="251">
      <t>チョウサ</t>
    </rPh>
    <rPh sb="252" eb="255">
      <t>ソウフジョウ</t>
    </rPh>
    <rPh sb="257" eb="259">
      <t>ケイサイ</t>
    </rPh>
    <rPh sb="260" eb="261">
      <t>クワ</t>
    </rPh>
    <rPh sb="264" eb="266">
      <t>ハッソウ</t>
    </rPh>
    <rPh sb="266" eb="267">
      <t>ヨウ</t>
    </rPh>
    <rPh sb="267" eb="269">
      <t>フウトウ</t>
    </rPh>
    <rPh sb="271" eb="273">
      <t>ケイサイ</t>
    </rPh>
    <rPh sb="281" eb="283">
      <t>ケンサク</t>
    </rPh>
    <rPh sb="288" eb="289">
      <t>ツウ</t>
    </rPh>
    <rPh sb="291" eb="293">
      <t>トウガイ</t>
    </rPh>
    <rPh sb="300" eb="302">
      <t>ヒョウジ</t>
    </rPh>
    <rPh sb="311" eb="313">
      <t>ケンサク</t>
    </rPh>
    <rPh sb="320" eb="323">
      <t>ショウヒゼイ</t>
    </rPh>
    <rPh sb="323" eb="325">
      <t>テンカ</t>
    </rPh>
    <rPh sb="325" eb="327">
      <t>キョヒ</t>
    </rPh>
    <rPh sb="327" eb="328">
      <t>トウ</t>
    </rPh>
    <rPh sb="328" eb="330">
      <t>シンコク</t>
    </rPh>
    <rPh sb="330" eb="332">
      <t>ウケツケ</t>
    </rPh>
    <rPh sb="332" eb="334">
      <t>マドグチ</t>
    </rPh>
    <rPh sb="337" eb="339">
      <t>キサイ</t>
    </rPh>
    <rPh sb="344" eb="346">
      <t>クフウ</t>
    </rPh>
    <rPh sb="353" eb="356">
      <t>ショウヒゼイ</t>
    </rPh>
    <rPh sb="356" eb="358">
      <t>テンカ</t>
    </rPh>
    <rPh sb="358" eb="360">
      <t>タイサク</t>
    </rPh>
    <rPh sb="360" eb="362">
      <t>トクベツ</t>
    </rPh>
    <rPh sb="362" eb="365">
      <t>ソチホウ</t>
    </rPh>
    <rPh sb="366" eb="368">
      <t>シッコウ</t>
    </rPh>
    <rPh sb="368" eb="369">
      <t>ゴ</t>
    </rPh>
    <rPh sb="372" eb="374">
      <t>レイワ</t>
    </rPh>
    <rPh sb="375" eb="377">
      <t>ネンド</t>
    </rPh>
    <rPh sb="382" eb="384">
      <t>ショメン</t>
    </rPh>
    <rPh sb="384" eb="386">
      <t>チョウサ</t>
    </rPh>
    <rPh sb="387" eb="389">
      <t>ジッシ</t>
    </rPh>
    <rPh sb="398" eb="400">
      <t>カイトウ</t>
    </rPh>
    <rPh sb="400" eb="401">
      <t>シャ</t>
    </rPh>
    <rPh sb="402" eb="404">
      <t>リカイ</t>
    </rPh>
    <rPh sb="410" eb="411">
      <t>エ</t>
    </rPh>
    <rPh sb="417" eb="419">
      <t>ドウホウ</t>
    </rPh>
    <rPh sb="420" eb="422">
      <t>ケイカ</t>
    </rPh>
    <rPh sb="422" eb="424">
      <t>ソチ</t>
    </rPh>
    <rPh sb="424" eb="426">
      <t>キテイ</t>
    </rPh>
    <rPh sb="431" eb="432">
      <t>ダイ</t>
    </rPh>
    <rPh sb="434" eb="435">
      <t>ダイ</t>
    </rPh>
    <rPh sb="442" eb="443">
      <t>ワ</t>
    </rPh>
    <rPh sb="448" eb="450">
      <t>カイセツ</t>
    </rPh>
    <rPh sb="452" eb="454">
      <t>シリョウ</t>
    </rPh>
    <rPh sb="455" eb="457">
      <t>サクセイ</t>
    </rPh>
    <rPh sb="459" eb="461">
      <t>ショメン</t>
    </rPh>
    <rPh sb="461" eb="463">
      <t>チョウサ</t>
    </rPh>
    <rPh sb="464" eb="466">
      <t>ドウフウ</t>
    </rPh>
    <phoneticPr fontId="5"/>
  </si>
  <si>
    <t>終了予定</t>
  </si>
  <si>
    <t>　多田　修</t>
    <rPh sb="1" eb="3">
      <t>タダ</t>
    </rPh>
    <rPh sb="4" eb="5">
      <t>オサム</t>
    </rPh>
    <phoneticPr fontId="5"/>
  </si>
  <si>
    <t>・本事業は今年度限りで廃止となるが，外部有識者及び行政事業レビュー推進チームの所見を踏まえ，本事業を通して得られた知見を今後の公正取引委員会の書面調査事業のために残すようにしたい。
・本事業は今年度限りで廃止となるため，令和４年度概算要求については行わなかった。</t>
    <rPh sb="1" eb="2">
      <t>ホン</t>
    </rPh>
    <rPh sb="2" eb="4">
      <t>ジギョウ</t>
    </rPh>
    <rPh sb="5" eb="8">
      <t>コンネンド</t>
    </rPh>
    <rPh sb="8" eb="9">
      <t>カギ</t>
    </rPh>
    <rPh sb="11" eb="13">
      <t>ハイシ</t>
    </rPh>
    <rPh sb="18" eb="20">
      <t>ガイブ</t>
    </rPh>
    <rPh sb="20" eb="23">
      <t>ユウシキシャ</t>
    </rPh>
    <rPh sb="23" eb="24">
      <t>オヨ</t>
    </rPh>
    <rPh sb="25" eb="27">
      <t>ギョウセイ</t>
    </rPh>
    <rPh sb="27" eb="29">
      <t>ジギョウ</t>
    </rPh>
    <rPh sb="33" eb="35">
      <t>スイシン</t>
    </rPh>
    <rPh sb="39" eb="41">
      <t>ショケン</t>
    </rPh>
    <rPh sb="42" eb="43">
      <t>フ</t>
    </rPh>
    <rPh sb="46" eb="47">
      <t>ホン</t>
    </rPh>
    <rPh sb="47" eb="49">
      <t>ジギョウ</t>
    </rPh>
    <rPh sb="50" eb="51">
      <t>トオ</t>
    </rPh>
    <rPh sb="53" eb="54">
      <t>エ</t>
    </rPh>
    <rPh sb="57" eb="59">
      <t>チケン</t>
    </rPh>
    <rPh sb="60" eb="62">
      <t>コンゴ</t>
    </rPh>
    <rPh sb="63" eb="65">
      <t>コウセイ</t>
    </rPh>
    <rPh sb="65" eb="67">
      <t>トリヒキ</t>
    </rPh>
    <rPh sb="67" eb="70">
      <t>イインカイ</t>
    </rPh>
    <rPh sb="71" eb="73">
      <t>ショメン</t>
    </rPh>
    <rPh sb="73" eb="75">
      <t>チョウサ</t>
    </rPh>
    <rPh sb="75" eb="77">
      <t>ジギョウ</t>
    </rPh>
    <rPh sb="81" eb="82">
      <t>ノコ</t>
    </rPh>
    <rPh sb="92" eb="93">
      <t>ホン</t>
    </rPh>
    <rPh sb="93" eb="95">
      <t>ジギョウ</t>
    </rPh>
    <rPh sb="96" eb="99">
      <t>コンネンド</t>
    </rPh>
    <rPh sb="99" eb="100">
      <t>カギ</t>
    </rPh>
    <rPh sb="102" eb="104">
      <t>ハイシ</t>
    </rPh>
    <rPh sb="110" eb="112">
      <t>レイワ</t>
    </rPh>
    <rPh sb="113" eb="115">
      <t>ネンド</t>
    </rPh>
    <rPh sb="115" eb="117">
      <t>ガイサン</t>
    </rPh>
    <rPh sb="117" eb="119">
      <t>ヨウキュウ</t>
    </rPh>
    <rPh sb="124" eb="125">
      <t>オコナ</t>
    </rPh>
    <phoneticPr fontId="5"/>
  </si>
  <si>
    <t>・全国全事業者を対象とするという悉皆調査をしっかりと効果的に実施した点は評価に値すると考える。
・協力依頼書面や調査票の記載内容，封筒表面の記載内容の工夫による回答率向上を類似の事業でも展開していただきたい。
・インターネットで回答しやすくする工夫を毎年している点が良い。
・効果的な書面調査の方法について蓄積されていると思われるので，下請法の書面調査等にもそのノウハウを活用していってほしい。
・ネット利用率を高めるための工夫をいろいろ行ったようであるので，今後の同種の調査におけるネット利用の推進に生かしていくことが重要。</t>
    <phoneticPr fontId="5"/>
  </si>
  <si>
    <t>　消費税の円滑かつ適正な転嫁・価格表示に関する対策の基本的な方針（中間整理の具体化）（平成24年10月26日消費税の円滑かつ適正な転嫁等に関する対策推進本部）</t>
    <rPh sb="67" eb="68">
      <t>トウ</t>
    </rPh>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</si>
  <si>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等に関する対策推進本部）において，書面調査の実施による違反被疑情報の収集，転嫁拒否等の行為に対する調査等を行い，転嫁を受け入れることなどの必要な指導を行うことが強く求められている。
　なお，上記のとおり，与党税制改正大綱等で消費税転嫁対策特別措置法が失効した後もなお消費税転嫁拒否行為に対する監視・是正を行うことが求められているなど，法失効後においても，引き続き優先度の高い事業であるといえる。</t>
    <rPh sb="128" eb="129">
      <t>トウ</t>
    </rPh>
    <rPh sb="223" eb="225">
      <t>ジョウキ</t>
    </rPh>
    <rPh sb="295" eb="296">
      <t>ホウ</t>
    </rPh>
    <rPh sb="296" eb="298">
      <t>シッコウ</t>
    </rPh>
    <rPh sb="298" eb="299">
      <t>ゴ</t>
    </rPh>
    <rPh sb="305" eb="306">
      <t>ヒ</t>
    </rPh>
    <rPh sb="307" eb="308">
      <t>ツヅ</t>
    </rPh>
    <rPh sb="309" eb="311">
      <t>ユウセン</t>
    </rPh>
    <rPh sb="311" eb="312">
      <t>ド</t>
    </rPh>
    <rPh sb="313" eb="314">
      <t>タカ</t>
    </rPh>
    <rPh sb="315" eb="317">
      <t>ジギョウ</t>
    </rPh>
    <phoneticPr fontId="5"/>
  </si>
  <si>
    <t>　調査対象案件のうち，処理件数を95％以上とするという成果目標に対し，成果実績は97.8％であり，成果目標を達成している。</t>
    <rPh sb="27" eb="29">
      <t>セイカ</t>
    </rPh>
    <rPh sb="29" eb="31">
      <t>モクヒョウ</t>
    </rPh>
    <rPh sb="32" eb="33">
      <t>タイ</t>
    </rPh>
    <rPh sb="35" eb="37">
      <t>セイカ</t>
    </rPh>
    <rPh sb="37" eb="39">
      <t>ジッセキ</t>
    </rPh>
    <rPh sb="49" eb="51">
      <t>セイカ</t>
    </rPh>
    <rPh sb="54" eb="56">
      <t>タッセイ</t>
    </rPh>
    <phoneticPr fontId="5"/>
  </si>
  <si>
    <t>・必要性は認められる。また，効率性についても所要の工夫が講じられているものと思われる。一方で，有効性をどのように説明するのかが課題。原状回復について定量的指標として掲げ，説明することはできないか。（南島和久）
・本調査自体は目的に照らし，所要の成果があったと評価する。今回の総括を実施し，今後の似たないしは同様案件に適用できるように纏めて有効利用する事を期待している。（池谷修一）
・事業の必要性については，十分認められる。効率性について，過去のレビューを踏まえて対応している点は評価に値する。今後，また同様の調査を行うことがあると考えられるが，その際にどのような形でネット調査と郵送調査を組み合わせられるか，今回の知見を活かして検討されたい。（中村豪）</t>
    <rPh sb="1" eb="4">
      <t>ヒツヨウセイ</t>
    </rPh>
    <rPh sb="5" eb="6">
      <t>ミト</t>
    </rPh>
    <rPh sb="14" eb="17">
      <t>コウリツセイ</t>
    </rPh>
    <rPh sb="22" eb="24">
      <t>ショヨウ</t>
    </rPh>
    <rPh sb="25" eb="27">
      <t>クフウ</t>
    </rPh>
    <rPh sb="28" eb="29">
      <t>コウ</t>
    </rPh>
    <rPh sb="38" eb="39">
      <t>オモ</t>
    </rPh>
    <rPh sb="43" eb="45">
      <t>イッポウ</t>
    </rPh>
    <rPh sb="47" eb="50">
      <t>ユウコウセイ</t>
    </rPh>
    <rPh sb="56" eb="58">
      <t>セツメイ</t>
    </rPh>
    <rPh sb="63" eb="65">
      <t>カダイ</t>
    </rPh>
    <rPh sb="66" eb="68">
      <t>ゲンジョウ</t>
    </rPh>
    <rPh sb="68" eb="70">
      <t>カイフク</t>
    </rPh>
    <rPh sb="74" eb="77">
      <t>テイリョウテキ</t>
    </rPh>
    <rPh sb="77" eb="79">
      <t>シヒョウ</t>
    </rPh>
    <rPh sb="82" eb="83">
      <t>カカ</t>
    </rPh>
    <rPh sb="85" eb="87">
      <t>セツメイ</t>
    </rPh>
    <rPh sb="99" eb="100">
      <t>ミナミ</t>
    </rPh>
    <rPh sb="100" eb="101">
      <t>シマ</t>
    </rPh>
    <rPh sb="101" eb="102">
      <t>ワ</t>
    </rPh>
    <rPh sb="102" eb="103">
      <t>ヒサ</t>
    </rPh>
    <rPh sb="106" eb="109">
      <t>ホンチョウサ</t>
    </rPh>
    <rPh sb="109" eb="111">
      <t>ジタイ</t>
    </rPh>
    <rPh sb="112" eb="114">
      <t>モクテキ</t>
    </rPh>
    <rPh sb="115" eb="116">
      <t>テ</t>
    </rPh>
    <rPh sb="119" eb="121">
      <t>ショヨウ</t>
    </rPh>
    <rPh sb="122" eb="124">
      <t>セイカ</t>
    </rPh>
    <rPh sb="129" eb="131">
      <t>ヒョウカ</t>
    </rPh>
    <rPh sb="134" eb="136">
      <t>コンカイ</t>
    </rPh>
    <rPh sb="137" eb="139">
      <t>ソウカツ</t>
    </rPh>
    <rPh sb="140" eb="142">
      <t>ジッシ</t>
    </rPh>
    <rPh sb="144" eb="146">
      <t>コンゴ</t>
    </rPh>
    <rPh sb="147" eb="148">
      <t>ニ</t>
    </rPh>
    <rPh sb="153" eb="155">
      <t>ドウヨウ</t>
    </rPh>
    <rPh sb="155" eb="157">
      <t>アンケン</t>
    </rPh>
    <rPh sb="158" eb="160">
      <t>テキヨウ</t>
    </rPh>
    <rPh sb="166" eb="167">
      <t>マト</t>
    </rPh>
    <rPh sb="169" eb="171">
      <t>ユウコウ</t>
    </rPh>
    <rPh sb="171" eb="173">
      <t>リヨウ</t>
    </rPh>
    <rPh sb="175" eb="176">
      <t>コト</t>
    </rPh>
    <rPh sb="177" eb="179">
      <t>キタイ</t>
    </rPh>
    <rPh sb="185" eb="187">
      <t>イケタニ</t>
    </rPh>
    <rPh sb="187" eb="189">
      <t>シュウイチ</t>
    </rPh>
    <rPh sb="192" eb="194">
      <t>ジギョウ</t>
    </rPh>
    <rPh sb="195" eb="198">
      <t>ヒツヨウセイ</t>
    </rPh>
    <rPh sb="204" eb="206">
      <t>ジュウブン</t>
    </rPh>
    <rPh sb="206" eb="207">
      <t>ミト</t>
    </rPh>
    <rPh sb="212" eb="215">
      <t>コウリツセイ</t>
    </rPh>
    <rPh sb="220" eb="222">
      <t>カコ</t>
    </rPh>
    <rPh sb="228" eb="229">
      <t>フ</t>
    </rPh>
    <rPh sb="232" eb="234">
      <t>タイオウ</t>
    </rPh>
    <rPh sb="238" eb="239">
      <t>テン</t>
    </rPh>
    <rPh sb="240" eb="242">
      <t>ヒョウカ</t>
    </rPh>
    <rPh sb="243" eb="244">
      <t>アタイ</t>
    </rPh>
    <rPh sb="247" eb="249">
      <t>コンゴ</t>
    </rPh>
    <rPh sb="252" eb="254">
      <t>ドウヨウ</t>
    </rPh>
    <rPh sb="255" eb="257">
      <t>チョウサ</t>
    </rPh>
    <rPh sb="258" eb="259">
      <t>オコナ</t>
    </rPh>
    <rPh sb="266" eb="267">
      <t>カンガ</t>
    </rPh>
    <rPh sb="275" eb="276">
      <t>サイ</t>
    </rPh>
    <rPh sb="282" eb="283">
      <t>カタチ</t>
    </rPh>
    <rPh sb="287" eb="289">
      <t>チョウサ</t>
    </rPh>
    <rPh sb="290" eb="292">
      <t>ユウソウ</t>
    </rPh>
    <rPh sb="292" eb="294">
      <t>チョウサ</t>
    </rPh>
    <rPh sb="295" eb="296">
      <t>ク</t>
    </rPh>
    <rPh sb="297" eb="298">
      <t>ア</t>
    </rPh>
    <rPh sb="305" eb="307">
      <t>コンカイ</t>
    </rPh>
    <rPh sb="308" eb="310">
      <t>チケン</t>
    </rPh>
    <rPh sb="311" eb="312">
      <t>イ</t>
    </rPh>
    <rPh sb="315" eb="317">
      <t>ケントウ</t>
    </rPh>
    <rPh sb="323" eb="325">
      <t>ナカムラ</t>
    </rPh>
    <rPh sb="325" eb="326">
      <t>ゴウ</t>
    </rPh>
    <phoneticPr fontId="5"/>
  </si>
  <si>
    <t>　書面調査の実施により調査対象とされた案件を事業実施期間中に処理する。
なお，令和2年度においては，調査対象とされた案件のうち95％以上処理する。
※消費税転嫁対策特別措置法の失効を控えた令和2年度については，一層の迅速処理に努めるべく，目標値を95％に引き上げる。
※書面調査は令和3年度が最終年度であることから目標最終年度は100％とする。</t>
    <rPh sb="75" eb="78">
      <t>ショウヒゼイ</t>
    </rPh>
    <rPh sb="78" eb="80">
      <t>テンカ</t>
    </rPh>
    <rPh sb="80" eb="82">
      <t>タイサク</t>
    </rPh>
    <rPh sb="82" eb="84">
      <t>トクベツ</t>
    </rPh>
    <rPh sb="84" eb="87">
      <t>ソチホウ</t>
    </rPh>
    <rPh sb="88" eb="90">
      <t>シッコウ</t>
    </rPh>
    <rPh sb="91" eb="92">
      <t>ヒカ</t>
    </rPh>
    <rPh sb="94" eb="96">
      <t>レイワ</t>
    </rPh>
    <rPh sb="97" eb="99">
      <t>ネンド</t>
    </rPh>
    <rPh sb="105" eb="107">
      <t>イッソウ</t>
    </rPh>
    <rPh sb="108" eb="110">
      <t>ジンソク</t>
    </rPh>
    <rPh sb="110" eb="112">
      <t>ショリ</t>
    </rPh>
    <rPh sb="113" eb="114">
      <t>ツト</t>
    </rPh>
    <rPh sb="119" eb="122">
      <t>モクヒョウチ</t>
    </rPh>
    <rPh sb="127" eb="128">
      <t>ヒ</t>
    </rPh>
    <rPh sb="129" eb="130">
      <t>ア</t>
    </rPh>
    <rPh sb="135" eb="137">
      <t>ショメン</t>
    </rPh>
    <rPh sb="137" eb="139">
      <t>チョウサ</t>
    </rPh>
    <rPh sb="140" eb="142">
      <t>レイワ</t>
    </rPh>
    <rPh sb="143" eb="145">
      <t>ネンド</t>
    </rPh>
    <rPh sb="146" eb="148">
      <t>サイシュウ</t>
    </rPh>
    <rPh sb="148" eb="150">
      <t>ネンド</t>
    </rPh>
    <rPh sb="157" eb="159">
      <t>モクヒョウ</t>
    </rPh>
    <rPh sb="159" eb="161">
      <t>サイシュウ</t>
    </rPh>
    <rPh sb="161" eb="163">
      <t>ネンド</t>
    </rPh>
    <phoneticPr fontId="5"/>
  </si>
  <si>
    <t>特定事業者向け書面調査に係るコールセンター業務</t>
    <phoneticPr fontId="5"/>
  </si>
  <si>
    <t>-</t>
    <phoneticPr fontId="5"/>
  </si>
  <si>
    <t>大規模書面調査に係る経費／書面調査票発送数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</si>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</sst>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7"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38100</xdr:colOff>
      <xdr:row>748</xdr:row>
      <xdr:rowOff>25400</xdr:rowOff>
    </xdr:from>
    <xdr:to>
      <xdr:col>44</xdr:col>
      <xdr:colOff>171599</xdr:colOff>
      <xdr:row>770</xdr:row>
      <xdr:rowOff>340414</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2038350" y="54927500"/>
          <a:ext cx="6934349" cy="9001814"/>
          <a:chOff x="105121" y="441883"/>
          <a:chExt cx="6909500" cy="9286382"/>
        </a:xfrm>
      </xdr:grpSpPr>
      <xdr:sp macro="" textlink="">
        <xdr:nvSpPr>
          <xdr:cNvPr id="3" name="正方形/長方形 2">
            <a:extLst>
              <a:ext uri="{FF2B5EF4-FFF2-40B4-BE49-F238E27FC236}">
                <a16:creationId xmlns:a16="http://schemas.microsoft.com/office/drawing/2014/main" id="{00000000-0008-0000-0000-00000D000000}"/>
              </a:ext>
            </a:extLst>
          </xdr:cNvPr>
          <xdr:cNvSpPr/>
        </xdr:nvSpPr>
        <xdr:spPr>
          <a:xfrm>
            <a:off x="105121" y="441883"/>
            <a:ext cx="2334638" cy="5896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公正</a:t>
            </a:r>
            <a:r>
              <a:rPr kumimoji="1" lang="ja-JP" altLang="en-US" sz="1400">
                <a:solidFill>
                  <a:schemeClr val="tx1"/>
                </a:solidFill>
              </a:rPr>
              <a:t>取引員会</a:t>
            </a:r>
            <a:endParaRPr kumimoji="1" lang="en-US" altLang="ja-JP" sz="1400">
              <a:solidFill>
                <a:schemeClr val="tx1"/>
              </a:solidFill>
            </a:endParaRPr>
          </a:p>
          <a:p>
            <a:pPr algn="ctr"/>
            <a:r>
              <a:rPr lang="en-US" altLang="ja-JP" sz="1400">
                <a:solidFill>
                  <a:schemeClr val="tx1"/>
                </a:solidFill>
              </a:rPr>
              <a:t>409</a:t>
            </a:r>
            <a:r>
              <a:rPr lang="ja-JP" altLang="en-US" sz="1400">
                <a:solidFill>
                  <a:schemeClr val="tx1"/>
                </a:solidFill>
              </a:rPr>
              <a:t>百万円</a:t>
            </a:r>
            <a:endParaRPr kumimoji="1" lang="ja-JP" altLang="en-US" sz="1400">
              <a:solidFill>
                <a:schemeClr val="tx1"/>
              </a:solidFill>
            </a:endParaRPr>
          </a:p>
        </xdr:txBody>
      </xdr:sp>
      <xdr:cxnSp macro="">
        <xdr:nvCxnSpPr>
          <xdr:cNvPr id="4" name="直線矢印コネクタ 3">
            <a:extLst>
              <a:ext uri="{FF2B5EF4-FFF2-40B4-BE49-F238E27FC236}">
                <a16:creationId xmlns:a16="http://schemas.microsoft.com/office/drawing/2014/main" id="{00000000-0008-0000-0000-00000E000000}"/>
              </a:ext>
            </a:extLst>
          </xdr:cNvPr>
          <xdr:cNvCxnSpPr>
            <a:stCxn id="3" idx="2"/>
            <a:endCxn id="35" idx="0"/>
          </xdr:cNvCxnSpPr>
        </xdr:nvCxnSpPr>
        <xdr:spPr>
          <a:xfrm flipH="1">
            <a:off x="1189333" y="1031558"/>
            <a:ext cx="0" cy="38920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F000000}"/>
              </a:ext>
            </a:extLst>
          </xdr:cNvPr>
          <xdr:cNvCxnSpPr/>
        </xdr:nvCxnSpPr>
        <xdr:spPr>
          <a:xfrm>
            <a:off x="1211570" y="1500446"/>
            <a:ext cx="1848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10000000}"/>
              </a:ext>
            </a:extLst>
          </xdr:cNvPr>
          <xdr:cNvSpPr/>
        </xdr:nvSpPr>
        <xdr:spPr>
          <a:xfrm>
            <a:off x="1987922" y="1928025"/>
            <a:ext cx="2334638" cy="47224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法務省</a:t>
            </a:r>
            <a:endParaRPr lang="en-US" altLang="ja-JP" sz="1400">
              <a:solidFill>
                <a:schemeClr val="tx1"/>
              </a:solidFill>
            </a:endParaRPr>
          </a:p>
          <a:p>
            <a:pPr algn="ctr"/>
            <a:r>
              <a:rPr lang="en-US" altLang="ja-JP" sz="1400">
                <a:solidFill>
                  <a:schemeClr val="tx1"/>
                </a:solidFill>
              </a:rPr>
              <a:t>3</a:t>
            </a:r>
            <a:r>
              <a:rPr lang="ja-JP" altLang="en-US" sz="1400">
                <a:solidFill>
                  <a:schemeClr val="tx1"/>
                </a:solidFill>
              </a:rPr>
              <a:t>百万円</a:t>
            </a:r>
            <a:endParaRPr kumimoji="1" lang="ja-JP" altLang="en-US" sz="1400">
              <a:solidFill>
                <a:schemeClr val="tx1"/>
              </a:solidFill>
            </a:endParaRPr>
          </a:p>
        </xdr:txBody>
      </xdr:sp>
      <xdr:cxnSp macro="">
        <xdr:nvCxnSpPr>
          <xdr:cNvPr id="7" name="直線矢印コネクタ 6">
            <a:extLst>
              <a:ext uri="{FF2B5EF4-FFF2-40B4-BE49-F238E27FC236}">
                <a16:creationId xmlns:a16="http://schemas.microsoft.com/office/drawing/2014/main" id="{00000000-0008-0000-0000-000011000000}"/>
              </a:ext>
            </a:extLst>
          </xdr:cNvPr>
          <xdr:cNvCxnSpPr/>
        </xdr:nvCxnSpPr>
        <xdr:spPr>
          <a:xfrm>
            <a:off x="3100291" y="2400267"/>
            <a:ext cx="0" cy="216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12000000}"/>
              </a:ext>
            </a:extLst>
          </xdr:cNvPr>
          <xdr:cNvSpPr/>
        </xdr:nvSpPr>
        <xdr:spPr>
          <a:xfrm>
            <a:off x="2318843" y="2833567"/>
            <a:ext cx="1904624" cy="46252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Ａ　富士通株式会社</a:t>
            </a:r>
            <a:endParaRPr lang="en-US" altLang="ja-JP" sz="1400">
              <a:solidFill>
                <a:schemeClr val="tx1"/>
              </a:solidFill>
            </a:endParaRPr>
          </a:p>
          <a:p>
            <a:pPr algn="ctr"/>
            <a:r>
              <a:rPr lang="en-US" altLang="ja-JP" sz="1400">
                <a:solidFill>
                  <a:schemeClr val="tx1"/>
                </a:solidFill>
              </a:rPr>
              <a:t>3</a:t>
            </a:r>
            <a:r>
              <a:rPr lang="ja-JP" altLang="en-US" sz="1400">
                <a:solidFill>
                  <a:schemeClr val="tx1"/>
                </a:solidFill>
              </a:rPr>
              <a:t>百万円</a:t>
            </a:r>
            <a:endParaRPr kumimoji="1" lang="ja-JP" altLang="en-US" sz="1400">
              <a:solidFill>
                <a:schemeClr val="tx1"/>
              </a:solidFill>
            </a:endParaRPr>
          </a:p>
        </xdr:txBody>
      </xdr:sp>
      <xdr:sp macro="" textlink="">
        <xdr:nvSpPr>
          <xdr:cNvPr id="9" name="テキスト ボックス 27">
            <a:extLst>
              <a:ext uri="{FF2B5EF4-FFF2-40B4-BE49-F238E27FC236}">
                <a16:creationId xmlns:a16="http://schemas.microsoft.com/office/drawing/2014/main" id="{00000000-0008-0000-0000-000013000000}"/>
              </a:ext>
            </a:extLst>
          </xdr:cNvPr>
          <xdr:cNvSpPr txBox="1"/>
        </xdr:nvSpPr>
        <xdr:spPr>
          <a:xfrm>
            <a:off x="1887692" y="1208058"/>
            <a:ext cx="2373155" cy="30754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事業者データの抽出作業</a:t>
            </a:r>
            <a:r>
              <a:rPr kumimoji="1" lang="en-US" altLang="ja-JP" sz="1300"/>
              <a:t>】</a:t>
            </a:r>
            <a:endParaRPr kumimoji="1" lang="ja-JP" altLang="en-US" sz="1300"/>
          </a:p>
        </xdr:txBody>
      </xdr:sp>
      <xdr:sp macro="" textlink="">
        <xdr:nvSpPr>
          <xdr:cNvPr id="10" name="正方形/長方形 9">
            <a:extLst>
              <a:ext uri="{FF2B5EF4-FFF2-40B4-BE49-F238E27FC236}">
                <a16:creationId xmlns:a16="http://schemas.microsoft.com/office/drawing/2014/main" id="{00000000-0008-0000-0000-000014000000}"/>
              </a:ext>
            </a:extLst>
          </xdr:cNvPr>
          <xdr:cNvSpPr/>
        </xdr:nvSpPr>
        <xdr:spPr>
          <a:xfrm>
            <a:off x="130139" y="5172186"/>
            <a:ext cx="2334638" cy="5092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中小企業庁</a:t>
            </a:r>
            <a:endParaRPr lang="en-US" altLang="ja-JP" sz="1400">
              <a:solidFill>
                <a:schemeClr val="tx1"/>
              </a:solidFill>
            </a:endParaRPr>
          </a:p>
          <a:p>
            <a:pPr algn="ctr"/>
            <a:r>
              <a:rPr lang="en-US" altLang="ja-JP" sz="1400">
                <a:solidFill>
                  <a:schemeClr val="tx1"/>
                </a:solidFill>
              </a:rPr>
              <a:t>383</a:t>
            </a:r>
            <a:r>
              <a:rPr lang="ja-JP" altLang="en-US" sz="1400">
                <a:solidFill>
                  <a:schemeClr val="tx1"/>
                </a:solidFill>
              </a:rPr>
              <a:t>百万円</a:t>
            </a:r>
            <a:endParaRPr kumimoji="1" lang="ja-JP" altLang="en-US" sz="1400">
              <a:solidFill>
                <a:schemeClr val="tx1"/>
              </a:solidFill>
            </a:endParaRPr>
          </a:p>
        </xdr:txBody>
      </xdr:sp>
      <xdr:sp macro="" textlink="">
        <xdr:nvSpPr>
          <xdr:cNvPr id="11" name="テキスト ボックス 29">
            <a:extLst>
              <a:ext uri="{FF2B5EF4-FFF2-40B4-BE49-F238E27FC236}">
                <a16:creationId xmlns:a16="http://schemas.microsoft.com/office/drawing/2014/main" id="{00000000-0008-0000-0000-000015000000}"/>
              </a:ext>
            </a:extLst>
          </xdr:cNvPr>
          <xdr:cNvSpPr txBox="1"/>
        </xdr:nvSpPr>
        <xdr:spPr>
          <a:xfrm>
            <a:off x="2678188" y="1683321"/>
            <a:ext cx="1059318"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12" name="テキスト ボックス 30">
            <a:extLst>
              <a:ext uri="{FF2B5EF4-FFF2-40B4-BE49-F238E27FC236}">
                <a16:creationId xmlns:a16="http://schemas.microsoft.com/office/drawing/2014/main" id="{00000000-0008-0000-0000-000016000000}"/>
              </a:ext>
            </a:extLst>
          </xdr:cNvPr>
          <xdr:cNvSpPr txBox="1"/>
        </xdr:nvSpPr>
        <xdr:spPr>
          <a:xfrm>
            <a:off x="2397324" y="2586522"/>
            <a:ext cx="1738918"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随意契約（その他）</a:t>
            </a:r>
            <a:r>
              <a:rPr kumimoji="1" lang="en-US" altLang="ja-JP" sz="1200"/>
              <a:t>】</a:t>
            </a:r>
            <a:endParaRPr kumimoji="1" lang="ja-JP" altLang="en-US" sz="1200"/>
          </a:p>
        </xdr:txBody>
      </xdr:sp>
      <xdr:cxnSp macro="">
        <xdr:nvCxnSpPr>
          <xdr:cNvPr id="13" name="直線コネクタ 12">
            <a:extLst>
              <a:ext uri="{FF2B5EF4-FFF2-40B4-BE49-F238E27FC236}">
                <a16:creationId xmlns:a16="http://schemas.microsoft.com/office/drawing/2014/main" id="{00000000-0008-0000-0000-000017000000}"/>
              </a:ext>
            </a:extLst>
          </xdr:cNvPr>
          <xdr:cNvCxnSpPr/>
        </xdr:nvCxnSpPr>
        <xdr:spPr>
          <a:xfrm>
            <a:off x="1272440" y="5690564"/>
            <a:ext cx="0" cy="2305147"/>
          </a:xfrm>
          <a:prstGeom prst="line">
            <a:avLst/>
          </a:prstGeom>
          <a:ln>
            <a:solidFill>
              <a:schemeClr val="tx1"/>
            </a:solidFill>
            <a:headEnd w="sm" len="sm"/>
            <a:tailEnd type="non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18000000}"/>
              </a:ext>
            </a:extLst>
          </xdr:cNvPr>
          <xdr:cNvCxnSpPr/>
        </xdr:nvCxnSpPr>
        <xdr:spPr>
          <a:xfrm>
            <a:off x="5810663" y="6072983"/>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19000000}"/>
              </a:ext>
            </a:extLst>
          </xdr:cNvPr>
          <xdr:cNvCxnSpPr/>
        </xdr:nvCxnSpPr>
        <xdr:spPr>
          <a:xfrm>
            <a:off x="4090988" y="6073100"/>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000-00001A000000}"/>
              </a:ext>
            </a:extLst>
          </xdr:cNvPr>
          <xdr:cNvSpPr/>
        </xdr:nvSpPr>
        <xdr:spPr>
          <a:xfrm>
            <a:off x="3176783" y="6615918"/>
            <a:ext cx="1644788"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Ｆ </a:t>
            </a:r>
            <a:r>
              <a:rPr lang="ja-JP" altLang="en-US" sz="1050">
                <a:solidFill>
                  <a:schemeClr val="tx1"/>
                </a:solidFill>
              </a:rPr>
              <a:t>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9</a:t>
            </a:r>
            <a:r>
              <a:rPr lang="ja-JP" altLang="en-US" sz="1200">
                <a:solidFill>
                  <a:schemeClr val="tx1"/>
                </a:solidFill>
              </a:rPr>
              <a:t>百万円</a:t>
            </a:r>
            <a:endParaRPr kumimoji="1" lang="ja-JP" altLang="en-US" sz="1200">
              <a:solidFill>
                <a:schemeClr val="tx1"/>
              </a:solidFill>
            </a:endParaRPr>
          </a:p>
        </xdr:txBody>
      </xdr:sp>
      <xdr:sp macro="" textlink="">
        <xdr:nvSpPr>
          <xdr:cNvPr id="17" name="正方形/長方形 16">
            <a:extLst>
              <a:ext uri="{FF2B5EF4-FFF2-40B4-BE49-F238E27FC236}">
                <a16:creationId xmlns:a16="http://schemas.microsoft.com/office/drawing/2014/main" id="{00000000-0008-0000-0000-00001B000000}"/>
              </a:ext>
            </a:extLst>
          </xdr:cNvPr>
          <xdr:cNvSpPr/>
        </xdr:nvSpPr>
        <xdr:spPr>
          <a:xfrm>
            <a:off x="4958637" y="6610387"/>
            <a:ext cx="1682169"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Ｇ</a:t>
            </a:r>
            <a:r>
              <a:rPr lang="ja-JP" altLang="en-US" sz="1050">
                <a:solidFill>
                  <a:schemeClr val="tx1"/>
                </a:solidFill>
              </a:rPr>
              <a:t> 株式会社日比谷情報</a:t>
            </a:r>
            <a:endParaRPr lang="en-US" altLang="ja-JP" sz="1050">
              <a:solidFill>
                <a:schemeClr val="tx1"/>
              </a:solidFill>
            </a:endParaRPr>
          </a:p>
          <a:p>
            <a:r>
              <a:rPr lang="ja-JP" altLang="en-US" sz="1050">
                <a:solidFill>
                  <a:schemeClr val="tx1"/>
                </a:solidFill>
              </a:rPr>
              <a:t>　サービス　</a:t>
            </a:r>
            <a:r>
              <a:rPr lang="en-US" altLang="ja-JP" sz="1200">
                <a:solidFill>
                  <a:schemeClr val="tx1"/>
                </a:solidFill>
              </a:rPr>
              <a:t>39</a:t>
            </a:r>
            <a:r>
              <a:rPr lang="ja-JP" altLang="en-US" sz="1200">
                <a:solidFill>
                  <a:schemeClr val="tx1"/>
                </a:solidFill>
              </a:rPr>
              <a:t>百万円</a:t>
            </a:r>
            <a:endParaRPr kumimoji="1" lang="ja-JP" altLang="en-US" sz="1200">
              <a:solidFill>
                <a:schemeClr val="tx1"/>
              </a:solidFill>
            </a:endParaRPr>
          </a:p>
        </xdr:txBody>
      </xdr:sp>
      <xdr:sp macro="" textlink="">
        <xdr:nvSpPr>
          <xdr:cNvPr id="18" name="正方形/長方形 17">
            <a:extLst>
              <a:ext uri="{FF2B5EF4-FFF2-40B4-BE49-F238E27FC236}">
                <a16:creationId xmlns:a16="http://schemas.microsoft.com/office/drawing/2014/main" id="{00000000-0008-0000-0000-00001C000000}"/>
              </a:ext>
            </a:extLst>
          </xdr:cNvPr>
          <xdr:cNvSpPr/>
        </xdr:nvSpPr>
        <xdr:spPr>
          <a:xfrm>
            <a:off x="1357549" y="6615918"/>
            <a:ext cx="1643390"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Ｅ</a:t>
            </a:r>
            <a:r>
              <a:rPr lang="en-US" altLang="ja-JP" sz="1050">
                <a:solidFill>
                  <a:schemeClr val="tx1"/>
                </a:solidFill>
                <a:latin typeface="+mj-ea"/>
                <a:ea typeface="+mj-ea"/>
              </a:rPr>
              <a:t> </a:t>
            </a:r>
            <a:r>
              <a:rPr lang="ja-JP" altLang="en-US" sz="1050">
                <a:solidFill>
                  <a:schemeClr val="tx1"/>
                </a:solidFill>
              </a:rPr>
              <a:t>ﾒｰﾙｿﾘｭｰｼｮﾝ･ｼﾞｬﾊﾟﾝ</a:t>
            </a:r>
            <a:endParaRPr lang="en-US" altLang="ja-JP" sz="1050">
              <a:solidFill>
                <a:schemeClr val="tx1"/>
              </a:solidFill>
            </a:endParaRPr>
          </a:p>
          <a:p>
            <a:r>
              <a:rPr lang="ja-JP" altLang="en-US" sz="1050">
                <a:solidFill>
                  <a:schemeClr val="tx1"/>
                </a:solidFill>
              </a:rPr>
              <a:t>　株式会社　</a:t>
            </a:r>
            <a:r>
              <a:rPr lang="en-US" altLang="ja-JP" sz="1050">
                <a:solidFill>
                  <a:schemeClr val="tx1"/>
                </a:solidFill>
              </a:rPr>
              <a:t>151</a:t>
            </a:r>
            <a:r>
              <a:rPr lang="ja-JP" altLang="en-US" sz="1200">
                <a:solidFill>
                  <a:schemeClr val="tx1"/>
                </a:solidFill>
              </a:rPr>
              <a:t>百万円</a:t>
            </a:r>
            <a:endParaRPr kumimoji="1" lang="ja-JP" altLang="en-US" sz="1200">
              <a:solidFill>
                <a:schemeClr val="tx1"/>
              </a:solidFill>
            </a:endParaRPr>
          </a:p>
        </xdr:txBody>
      </xdr:sp>
      <xdr:cxnSp macro="">
        <xdr:nvCxnSpPr>
          <xdr:cNvPr id="19" name="直線矢印コネクタ 18">
            <a:extLst>
              <a:ext uri="{FF2B5EF4-FFF2-40B4-BE49-F238E27FC236}">
                <a16:creationId xmlns:a16="http://schemas.microsoft.com/office/drawing/2014/main" id="{00000000-0008-0000-0000-00001D000000}"/>
              </a:ext>
            </a:extLst>
          </xdr:cNvPr>
          <xdr:cNvCxnSpPr/>
        </xdr:nvCxnSpPr>
        <xdr:spPr>
          <a:xfrm>
            <a:off x="2328570" y="6071935"/>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E000000}"/>
              </a:ext>
            </a:extLst>
          </xdr:cNvPr>
          <xdr:cNvCxnSpPr/>
        </xdr:nvCxnSpPr>
        <xdr:spPr>
          <a:xfrm>
            <a:off x="5795469" y="799582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F000000}"/>
              </a:ext>
            </a:extLst>
          </xdr:cNvPr>
          <xdr:cNvCxnSpPr/>
        </xdr:nvCxnSpPr>
        <xdr:spPr>
          <a:xfrm>
            <a:off x="4090988" y="799582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20000000}"/>
              </a:ext>
            </a:extLst>
          </xdr:cNvPr>
          <xdr:cNvCxnSpPr/>
        </xdr:nvCxnSpPr>
        <xdr:spPr>
          <a:xfrm>
            <a:off x="2328570" y="8007790"/>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60">
            <a:extLst>
              <a:ext uri="{FF2B5EF4-FFF2-40B4-BE49-F238E27FC236}">
                <a16:creationId xmlns:a16="http://schemas.microsoft.com/office/drawing/2014/main" id="{00000000-0008-0000-0000-000021000000}"/>
              </a:ext>
            </a:extLst>
          </xdr:cNvPr>
          <xdr:cNvSpPr txBox="1"/>
        </xdr:nvSpPr>
        <xdr:spPr>
          <a:xfrm>
            <a:off x="1293307" y="6363772"/>
            <a:ext cx="2033002"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24" name="テキスト ボックス 63">
            <a:extLst>
              <a:ext uri="{FF2B5EF4-FFF2-40B4-BE49-F238E27FC236}">
                <a16:creationId xmlns:a16="http://schemas.microsoft.com/office/drawing/2014/main" id="{00000000-0008-0000-0000-000022000000}"/>
              </a:ext>
            </a:extLst>
          </xdr:cNvPr>
          <xdr:cNvSpPr txBox="1"/>
        </xdr:nvSpPr>
        <xdr:spPr>
          <a:xfrm>
            <a:off x="1297459" y="5759600"/>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特定供給事業者（法人）向け</a:t>
            </a:r>
            <a:r>
              <a:rPr lang="ja-JP" altLang="en-US" sz="1300"/>
              <a:t>書面調査の実施に必要な事業</a:t>
            </a:r>
            <a:r>
              <a:rPr kumimoji="1" lang="en-US" altLang="ja-JP" sz="1300"/>
              <a:t>】</a:t>
            </a:r>
            <a:endParaRPr kumimoji="1" lang="ja-JP" altLang="en-US" sz="1300"/>
          </a:p>
        </xdr:txBody>
      </xdr:sp>
      <xdr:sp macro="" textlink="">
        <xdr:nvSpPr>
          <xdr:cNvPr id="25" name="テキスト ボックス 64">
            <a:extLst>
              <a:ext uri="{FF2B5EF4-FFF2-40B4-BE49-F238E27FC236}">
                <a16:creationId xmlns:a16="http://schemas.microsoft.com/office/drawing/2014/main" id="{00000000-0008-0000-0000-000023000000}"/>
              </a:ext>
            </a:extLst>
          </xdr:cNvPr>
          <xdr:cNvSpPr txBox="1"/>
        </xdr:nvSpPr>
        <xdr:spPr>
          <a:xfrm>
            <a:off x="1282167" y="7710072"/>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特定供給事業者（個人）向け</a:t>
            </a:r>
            <a:r>
              <a:rPr lang="ja-JP" altLang="en-US" sz="1300"/>
              <a:t>書面調査の実施に必要な事業</a:t>
            </a:r>
            <a:r>
              <a:rPr kumimoji="1" lang="en-US" altLang="ja-JP" sz="1300"/>
              <a:t>】</a:t>
            </a:r>
            <a:endParaRPr kumimoji="1" lang="ja-JP" altLang="en-US" sz="1300"/>
          </a:p>
        </xdr:txBody>
      </xdr:sp>
      <xdr:sp macro="" textlink="">
        <xdr:nvSpPr>
          <xdr:cNvPr id="26" name="テキスト ボックス 65">
            <a:extLst>
              <a:ext uri="{FF2B5EF4-FFF2-40B4-BE49-F238E27FC236}">
                <a16:creationId xmlns:a16="http://schemas.microsoft.com/office/drawing/2014/main" id="{00000000-0008-0000-0000-000024000000}"/>
              </a:ext>
            </a:extLst>
          </xdr:cNvPr>
          <xdr:cNvSpPr txBox="1"/>
        </xdr:nvSpPr>
        <xdr:spPr>
          <a:xfrm>
            <a:off x="1357549" y="7123078"/>
            <a:ext cx="1743794"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27" name="テキスト ボックス 66">
            <a:extLst>
              <a:ext uri="{FF2B5EF4-FFF2-40B4-BE49-F238E27FC236}">
                <a16:creationId xmlns:a16="http://schemas.microsoft.com/office/drawing/2014/main" id="{00000000-0008-0000-0000-000025000000}"/>
              </a:ext>
            </a:extLst>
          </xdr:cNvPr>
          <xdr:cNvSpPr txBox="1"/>
        </xdr:nvSpPr>
        <xdr:spPr>
          <a:xfrm>
            <a:off x="3252647" y="7128549"/>
            <a:ext cx="1568923"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28" name="テキスト ボックス 67">
            <a:extLst>
              <a:ext uri="{FF2B5EF4-FFF2-40B4-BE49-F238E27FC236}">
                <a16:creationId xmlns:a16="http://schemas.microsoft.com/office/drawing/2014/main" id="{00000000-0008-0000-0000-000026000000}"/>
              </a:ext>
            </a:extLst>
          </xdr:cNvPr>
          <xdr:cNvSpPr txBox="1"/>
        </xdr:nvSpPr>
        <xdr:spPr>
          <a:xfrm>
            <a:off x="5013635" y="7123078"/>
            <a:ext cx="117859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00000000-0008-0000-0000-000027000000}"/>
              </a:ext>
            </a:extLst>
          </xdr:cNvPr>
          <xdr:cNvSpPr/>
        </xdr:nvSpPr>
        <xdr:spPr>
          <a:xfrm>
            <a:off x="4987594" y="8496851"/>
            <a:ext cx="1628290"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Ｇ 株式会社日比谷情報</a:t>
            </a:r>
            <a:endParaRPr lang="en-US" altLang="ja-JP" sz="1050">
              <a:solidFill>
                <a:schemeClr val="tx1"/>
              </a:solidFill>
            </a:endParaRPr>
          </a:p>
          <a:p>
            <a:r>
              <a:rPr lang="ja-JP" altLang="en-US" sz="1050">
                <a:solidFill>
                  <a:schemeClr val="tx1"/>
                </a:solidFill>
              </a:rPr>
              <a:t>　サービス　</a:t>
            </a:r>
            <a:r>
              <a:rPr lang="ja-JP" altLang="en-US" sz="1200">
                <a:solidFill>
                  <a:schemeClr val="tx1"/>
                </a:solidFill>
              </a:rPr>
              <a:t>（</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sp macro="" textlink="">
        <xdr:nvSpPr>
          <xdr:cNvPr id="30" name="正方形/長方形 29">
            <a:extLst>
              <a:ext uri="{FF2B5EF4-FFF2-40B4-BE49-F238E27FC236}">
                <a16:creationId xmlns:a16="http://schemas.microsoft.com/office/drawing/2014/main" id="{00000000-0008-0000-0000-000028000000}"/>
              </a:ext>
            </a:extLst>
          </xdr:cNvPr>
          <xdr:cNvSpPr/>
        </xdr:nvSpPr>
        <xdr:spPr>
          <a:xfrm>
            <a:off x="1357549" y="8513689"/>
            <a:ext cx="1719551"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Ｈ 三浦印刷株式会社　</a:t>
            </a:r>
            <a:endParaRPr lang="en-US" altLang="ja-JP" sz="1050">
              <a:solidFill>
                <a:schemeClr val="tx1"/>
              </a:solidFill>
            </a:endParaRPr>
          </a:p>
          <a:p>
            <a:r>
              <a:rPr lang="ja-JP" altLang="en-US" sz="1200">
                <a:solidFill>
                  <a:schemeClr val="tx1"/>
                </a:solidFill>
              </a:rPr>
              <a:t>　</a:t>
            </a:r>
            <a:r>
              <a:rPr lang="en-US" altLang="ja-JP" sz="1200">
                <a:solidFill>
                  <a:schemeClr val="tx1"/>
                </a:solidFill>
              </a:rPr>
              <a:t>184</a:t>
            </a:r>
            <a:r>
              <a:rPr lang="ja-JP" altLang="en-US" sz="1200">
                <a:solidFill>
                  <a:schemeClr val="tx1"/>
                </a:solidFill>
              </a:rPr>
              <a:t>百万円</a:t>
            </a:r>
            <a:endParaRPr kumimoji="1" lang="ja-JP" altLang="en-US" sz="1200">
              <a:solidFill>
                <a:schemeClr val="tx1"/>
              </a:solidFill>
            </a:endParaRPr>
          </a:p>
        </xdr:txBody>
      </xdr:sp>
      <xdr:sp macro="" textlink="">
        <xdr:nvSpPr>
          <xdr:cNvPr id="31" name="テキスト ボックス 74">
            <a:extLst>
              <a:ext uri="{FF2B5EF4-FFF2-40B4-BE49-F238E27FC236}">
                <a16:creationId xmlns:a16="http://schemas.microsoft.com/office/drawing/2014/main" id="{00000000-0008-0000-0000-000029000000}"/>
              </a:ext>
            </a:extLst>
          </xdr:cNvPr>
          <xdr:cNvSpPr txBox="1"/>
        </xdr:nvSpPr>
        <xdr:spPr>
          <a:xfrm>
            <a:off x="1357549" y="9020850"/>
            <a:ext cx="1856616"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32" name="テキスト ボックス 75">
            <a:extLst>
              <a:ext uri="{FF2B5EF4-FFF2-40B4-BE49-F238E27FC236}">
                <a16:creationId xmlns:a16="http://schemas.microsoft.com/office/drawing/2014/main" id="{00000000-0008-0000-0000-00002A000000}"/>
              </a:ext>
            </a:extLst>
          </xdr:cNvPr>
          <xdr:cNvSpPr txBox="1"/>
        </xdr:nvSpPr>
        <xdr:spPr>
          <a:xfrm>
            <a:off x="3262808" y="9020850"/>
            <a:ext cx="153384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33" name="テキスト ボックス 76">
            <a:extLst>
              <a:ext uri="{FF2B5EF4-FFF2-40B4-BE49-F238E27FC236}">
                <a16:creationId xmlns:a16="http://schemas.microsoft.com/office/drawing/2014/main" id="{00000000-0008-0000-0000-00002B000000}"/>
              </a:ext>
            </a:extLst>
          </xdr:cNvPr>
          <xdr:cNvSpPr txBox="1"/>
        </xdr:nvSpPr>
        <xdr:spPr>
          <a:xfrm>
            <a:off x="4990775" y="9007758"/>
            <a:ext cx="1288676"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34" name="正方形/長方形 33">
            <a:extLst>
              <a:ext uri="{FF2B5EF4-FFF2-40B4-BE49-F238E27FC236}">
                <a16:creationId xmlns:a16="http://schemas.microsoft.com/office/drawing/2014/main" id="{00000000-0008-0000-0000-00002C000000}"/>
              </a:ext>
            </a:extLst>
          </xdr:cNvPr>
          <xdr:cNvSpPr/>
        </xdr:nvSpPr>
        <xdr:spPr>
          <a:xfrm>
            <a:off x="1161626" y="9451266"/>
            <a:ext cx="5378874" cy="27699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solidFill>
                  <a:schemeClr val="tx1"/>
                </a:solidFill>
              </a:rPr>
              <a:t>（</a:t>
            </a:r>
            <a:r>
              <a:rPr lang="en-US" altLang="ja-JP" sz="1200">
                <a:solidFill>
                  <a:schemeClr val="tx1"/>
                </a:solidFill>
              </a:rPr>
              <a:t>※</a:t>
            </a:r>
            <a:r>
              <a:rPr lang="ja-JP" altLang="en-US" sz="1200">
                <a:solidFill>
                  <a:schemeClr val="tx1"/>
                </a:solidFill>
              </a:rPr>
              <a:t>）業務内容が同一であることから，同じ事業者に一括して発注している。</a:t>
            </a:r>
            <a:endParaRPr lang="ja-JP" altLang="en-US" sz="1200"/>
          </a:p>
        </xdr:txBody>
      </xdr:sp>
      <xdr:sp macro="" textlink="">
        <xdr:nvSpPr>
          <xdr:cNvPr id="35" name="テキスト ボックス 43">
            <a:extLst>
              <a:ext uri="{FF2B5EF4-FFF2-40B4-BE49-F238E27FC236}">
                <a16:creationId xmlns:a16="http://schemas.microsoft.com/office/drawing/2014/main" id="{00000000-0008-0000-0000-00002D000000}"/>
              </a:ext>
            </a:extLst>
          </xdr:cNvPr>
          <xdr:cNvSpPr txBox="1"/>
        </xdr:nvSpPr>
        <xdr:spPr>
          <a:xfrm>
            <a:off x="647300" y="4923625"/>
            <a:ext cx="1084065"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36" name="テキスト ボックス 50">
            <a:extLst>
              <a:ext uri="{FF2B5EF4-FFF2-40B4-BE49-F238E27FC236}">
                <a16:creationId xmlns:a16="http://schemas.microsoft.com/office/drawing/2014/main" id="{00000000-0008-0000-0000-00002E000000}"/>
              </a:ext>
            </a:extLst>
          </xdr:cNvPr>
          <xdr:cNvSpPr txBox="1"/>
        </xdr:nvSpPr>
        <xdr:spPr>
          <a:xfrm>
            <a:off x="3164968" y="6355669"/>
            <a:ext cx="2105180"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7" name="テキスト ボックス 52">
            <a:extLst>
              <a:ext uri="{FF2B5EF4-FFF2-40B4-BE49-F238E27FC236}">
                <a16:creationId xmlns:a16="http://schemas.microsoft.com/office/drawing/2014/main" id="{00000000-0008-0000-0000-00002F000000}"/>
              </a:ext>
            </a:extLst>
          </xdr:cNvPr>
          <xdr:cNvSpPr txBox="1"/>
        </xdr:nvSpPr>
        <xdr:spPr>
          <a:xfrm>
            <a:off x="4909884" y="6345555"/>
            <a:ext cx="2104737"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8" name="テキスト ボックス 56">
            <a:extLst>
              <a:ext uri="{FF2B5EF4-FFF2-40B4-BE49-F238E27FC236}">
                <a16:creationId xmlns:a16="http://schemas.microsoft.com/office/drawing/2014/main" id="{00000000-0008-0000-0000-000030000000}"/>
              </a:ext>
            </a:extLst>
          </xdr:cNvPr>
          <xdr:cNvSpPr txBox="1"/>
        </xdr:nvSpPr>
        <xdr:spPr>
          <a:xfrm>
            <a:off x="1243065" y="8258972"/>
            <a:ext cx="1958638"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9" name="テキスト ボックス 57">
            <a:extLst>
              <a:ext uri="{FF2B5EF4-FFF2-40B4-BE49-F238E27FC236}">
                <a16:creationId xmlns:a16="http://schemas.microsoft.com/office/drawing/2014/main" id="{00000000-0008-0000-0000-000031000000}"/>
              </a:ext>
            </a:extLst>
          </xdr:cNvPr>
          <xdr:cNvSpPr txBox="1"/>
        </xdr:nvSpPr>
        <xdr:spPr>
          <a:xfrm>
            <a:off x="3124194" y="8246335"/>
            <a:ext cx="1946587"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0" name="テキスト ボックス 58">
            <a:extLst>
              <a:ext uri="{FF2B5EF4-FFF2-40B4-BE49-F238E27FC236}">
                <a16:creationId xmlns:a16="http://schemas.microsoft.com/office/drawing/2014/main" id="{00000000-0008-0000-0000-000032000000}"/>
              </a:ext>
            </a:extLst>
          </xdr:cNvPr>
          <xdr:cNvSpPr txBox="1"/>
        </xdr:nvSpPr>
        <xdr:spPr>
          <a:xfrm>
            <a:off x="4883161" y="8231111"/>
            <a:ext cx="1994394"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cxnSp macro="">
        <xdr:nvCxnSpPr>
          <xdr:cNvPr id="41" name="直線矢印コネクタ 40">
            <a:extLst>
              <a:ext uri="{FF2B5EF4-FFF2-40B4-BE49-F238E27FC236}">
                <a16:creationId xmlns:a16="http://schemas.microsoft.com/office/drawing/2014/main" id="{00000000-0008-0000-0000-000033000000}"/>
              </a:ext>
            </a:extLst>
          </xdr:cNvPr>
          <xdr:cNvCxnSpPr/>
        </xdr:nvCxnSpPr>
        <xdr:spPr>
          <a:xfrm>
            <a:off x="2192430" y="3669697"/>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000-000034000000}"/>
              </a:ext>
            </a:extLst>
          </xdr:cNvPr>
          <xdr:cNvCxnSpPr/>
        </xdr:nvCxnSpPr>
        <xdr:spPr>
          <a:xfrm>
            <a:off x="4049076" y="3669697"/>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000-000035000000}"/>
              </a:ext>
            </a:extLst>
          </xdr:cNvPr>
          <xdr:cNvCxnSpPr/>
        </xdr:nvCxnSpPr>
        <xdr:spPr>
          <a:xfrm>
            <a:off x="5716497" y="366195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73">
            <a:extLst>
              <a:ext uri="{FF2B5EF4-FFF2-40B4-BE49-F238E27FC236}">
                <a16:creationId xmlns:a16="http://schemas.microsoft.com/office/drawing/2014/main" id="{00000000-0008-0000-0000-000036000000}"/>
              </a:ext>
            </a:extLst>
          </xdr:cNvPr>
          <xdr:cNvSpPr txBox="1"/>
        </xdr:nvSpPr>
        <xdr:spPr>
          <a:xfrm>
            <a:off x="1297459" y="3372732"/>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特定事業者向け</a:t>
            </a:r>
            <a:r>
              <a:rPr lang="ja-JP" altLang="en-US" sz="1300"/>
              <a:t>書面調査の実施に必要な事業</a:t>
            </a:r>
            <a:r>
              <a:rPr kumimoji="1" lang="en-US" altLang="ja-JP" sz="1300"/>
              <a:t>】</a:t>
            </a:r>
            <a:endParaRPr kumimoji="1" lang="ja-JP" altLang="en-US" sz="1300"/>
          </a:p>
        </xdr:txBody>
      </xdr:sp>
      <xdr:sp macro="" textlink="">
        <xdr:nvSpPr>
          <xdr:cNvPr id="45" name="テキスト ボックス 78">
            <a:extLst>
              <a:ext uri="{FF2B5EF4-FFF2-40B4-BE49-F238E27FC236}">
                <a16:creationId xmlns:a16="http://schemas.microsoft.com/office/drawing/2014/main" id="{00000000-0008-0000-0000-000037000000}"/>
              </a:ext>
            </a:extLst>
          </xdr:cNvPr>
          <xdr:cNvSpPr txBox="1"/>
        </xdr:nvSpPr>
        <xdr:spPr>
          <a:xfrm>
            <a:off x="1245404" y="3906158"/>
            <a:ext cx="2055985" cy="2725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6" name="テキスト ボックス 79">
            <a:extLst>
              <a:ext uri="{FF2B5EF4-FFF2-40B4-BE49-F238E27FC236}">
                <a16:creationId xmlns:a16="http://schemas.microsoft.com/office/drawing/2014/main" id="{00000000-0008-0000-0000-000038000000}"/>
              </a:ext>
            </a:extLst>
          </xdr:cNvPr>
          <xdr:cNvSpPr txBox="1"/>
        </xdr:nvSpPr>
        <xdr:spPr>
          <a:xfrm>
            <a:off x="3039718" y="3897289"/>
            <a:ext cx="1993682" cy="2814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7" name="テキスト ボックス 80">
            <a:extLst>
              <a:ext uri="{FF2B5EF4-FFF2-40B4-BE49-F238E27FC236}">
                <a16:creationId xmlns:a16="http://schemas.microsoft.com/office/drawing/2014/main" id="{00000000-0008-0000-0000-000039000000}"/>
              </a:ext>
            </a:extLst>
          </xdr:cNvPr>
          <xdr:cNvSpPr txBox="1"/>
        </xdr:nvSpPr>
        <xdr:spPr>
          <a:xfrm>
            <a:off x="4860042" y="3883384"/>
            <a:ext cx="2029974"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8" name="正方形/長方形 47">
            <a:extLst>
              <a:ext uri="{FF2B5EF4-FFF2-40B4-BE49-F238E27FC236}">
                <a16:creationId xmlns:a16="http://schemas.microsoft.com/office/drawing/2014/main" id="{00000000-0008-0000-0000-00003A000000}"/>
              </a:ext>
            </a:extLst>
          </xdr:cNvPr>
          <xdr:cNvSpPr/>
        </xdr:nvSpPr>
        <xdr:spPr>
          <a:xfrm>
            <a:off x="1382470" y="4161146"/>
            <a:ext cx="1675213"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Ｂ 株式会社城北企画</a:t>
            </a:r>
            <a:endParaRPr lang="en-US" altLang="ja-JP" sz="1050">
              <a:solidFill>
                <a:schemeClr val="tx1"/>
              </a:solidFill>
            </a:endParaRPr>
          </a:p>
          <a:p>
            <a:r>
              <a:rPr lang="ja-JP" altLang="en-US" sz="1050">
                <a:solidFill>
                  <a:schemeClr val="tx1"/>
                </a:solidFill>
              </a:rPr>
              <a:t>　</a:t>
            </a:r>
            <a:r>
              <a:rPr lang="en-US" altLang="ja-JP" sz="1200">
                <a:solidFill>
                  <a:schemeClr val="tx1"/>
                </a:solidFill>
              </a:rPr>
              <a:t>12</a:t>
            </a:r>
            <a:r>
              <a:rPr lang="ja-JP" altLang="en-US" sz="1200">
                <a:solidFill>
                  <a:schemeClr val="tx1"/>
                </a:solidFill>
              </a:rPr>
              <a:t>百万円</a:t>
            </a:r>
            <a:endParaRPr kumimoji="1" lang="ja-JP" altLang="en-US" sz="1200">
              <a:solidFill>
                <a:schemeClr val="tx1"/>
              </a:solidFill>
            </a:endParaRPr>
          </a:p>
        </xdr:txBody>
      </xdr:sp>
      <xdr:sp macro="" textlink="">
        <xdr:nvSpPr>
          <xdr:cNvPr id="49" name="正方形/長方形 48">
            <a:extLst>
              <a:ext uri="{FF2B5EF4-FFF2-40B4-BE49-F238E27FC236}">
                <a16:creationId xmlns:a16="http://schemas.microsoft.com/office/drawing/2014/main" id="{00000000-0008-0000-0000-00003B000000}"/>
              </a:ext>
            </a:extLst>
          </xdr:cNvPr>
          <xdr:cNvSpPr/>
        </xdr:nvSpPr>
        <xdr:spPr>
          <a:xfrm>
            <a:off x="3164323" y="4161145"/>
            <a:ext cx="1756932"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Ｃ 株式会社アイネットサポート</a:t>
            </a:r>
            <a:r>
              <a:rPr lang="ja-JP" altLang="en-US" sz="1200">
                <a:solidFill>
                  <a:schemeClr val="tx1"/>
                </a:solidFill>
              </a:rPr>
              <a:t>　</a:t>
            </a:r>
            <a:r>
              <a:rPr lang="en-US" altLang="ja-JP" sz="1200">
                <a:solidFill>
                  <a:schemeClr val="tx1"/>
                </a:solidFill>
              </a:rPr>
              <a:t>4</a:t>
            </a:r>
            <a:r>
              <a:rPr lang="ja-JP" altLang="en-US" sz="1200">
                <a:solidFill>
                  <a:schemeClr val="tx1"/>
                </a:solidFill>
              </a:rPr>
              <a:t>百万円</a:t>
            </a:r>
            <a:endParaRPr kumimoji="1" lang="ja-JP" altLang="en-US" sz="1200">
              <a:solidFill>
                <a:schemeClr val="tx1"/>
              </a:solidFill>
            </a:endParaRPr>
          </a:p>
        </xdr:txBody>
      </xdr:sp>
      <xdr:sp macro="" textlink="">
        <xdr:nvSpPr>
          <xdr:cNvPr id="50" name="正方形/長方形 49">
            <a:extLst>
              <a:ext uri="{FF2B5EF4-FFF2-40B4-BE49-F238E27FC236}">
                <a16:creationId xmlns:a16="http://schemas.microsoft.com/office/drawing/2014/main" id="{00000000-0008-0000-0000-00003C000000}"/>
              </a:ext>
            </a:extLst>
          </xdr:cNvPr>
          <xdr:cNvSpPr/>
        </xdr:nvSpPr>
        <xdr:spPr>
          <a:xfrm>
            <a:off x="5000194" y="4155765"/>
            <a:ext cx="1690454"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Ｄ </a:t>
            </a:r>
            <a:r>
              <a:rPr lang="ja-JP" altLang="en-US" sz="800">
                <a:solidFill>
                  <a:schemeClr val="tx1"/>
                </a:solidFill>
              </a:rPr>
              <a:t>株式会社帝国データバンクビジネスサービス</a:t>
            </a:r>
            <a:r>
              <a:rPr lang="ja-JP" altLang="en-US" sz="1050">
                <a:solidFill>
                  <a:schemeClr val="tx1"/>
                </a:solidFill>
              </a:rPr>
              <a:t>　</a:t>
            </a:r>
            <a:r>
              <a:rPr lang="en-US" altLang="ja-JP" sz="1050">
                <a:solidFill>
                  <a:schemeClr val="tx1"/>
                </a:solidFill>
              </a:rPr>
              <a:t>6</a:t>
            </a:r>
            <a:r>
              <a:rPr lang="ja-JP" altLang="en-US" sz="1200">
                <a:solidFill>
                  <a:schemeClr val="tx1"/>
                </a:solidFill>
              </a:rPr>
              <a:t>百万円</a:t>
            </a:r>
            <a:endParaRPr kumimoji="1" lang="ja-JP" altLang="en-US" sz="1200">
              <a:solidFill>
                <a:schemeClr val="tx1"/>
              </a:solidFill>
            </a:endParaRPr>
          </a:p>
        </xdr:txBody>
      </xdr:sp>
      <xdr:sp macro="" textlink="">
        <xdr:nvSpPr>
          <xdr:cNvPr id="51" name="テキスト ボックス 85">
            <a:extLst>
              <a:ext uri="{FF2B5EF4-FFF2-40B4-BE49-F238E27FC236}">
                <a16:creationId xmlns:a16="http://schemas.microsoft.com/office/drawing/2014/main" id="{00000000-0008-0000-0000-00003D000000}"/>
              </a:ext>
            </a:extLst>
          </xdr:cNvPr>
          <xdr:cNvSpPr txBox="1"/>
        </xdr:nvSpPr>
        <xdr:spPr>
          <a:xfrm>
            <a:off x="1390713" y="4665464"/>
            <a:ext cx="1885754"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52" name="テキスト ボックス 86">
            <a:extLst>
              <a:ext uri="{FF2B5EF4-FFF2-40B4-BE49-F238E27FC236}">
                <a16:creationId xmlns:a16="http://schemas.microsoft.com/office/drawing/2014/main" id="{00000000-0008-0000-0000-00003E000000}"/>
              </a:ext>
            </a:extLst>
          </xdr:cNvPr>
          <xdr:cNvSpPr txBox="1"/>
        </xdr:nvSpPr>
        <xdr:spPr>
          <a:xfrm>
            <a:off x="3258726" y="4668358"/>
            <a:ext cx="150054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53" name="テキスト ボックス 87">
            <a:extLst>
              <a:ext uri="{FF2B5EF4-FFF2-40B4-BE49-F238E27FC236}">
                <a16:creationId xmlns:a16="http://schemas.microsoft.com/office/drawing/2014/main" id="{00000000-0008-0000-0000-00003F000000}"/>
              </a:ext>
            </a:extLst>
          </xdr:cNvPr>
          <xdr:cNvSpPr txBox="1"/>
        </xdr:nvSpPr>
        <xdr:spPr>
          <a:xfrm>
            <a:off x="5003907" y="4679101"/>
            <a:ext cx="1263083" cy="2705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54" name="正方形/長方形 53">
            <a:extLst>
              <a:ext uri="{FF2B5EF4-FFF2-40B4-BE49-F238E27FC236}">
                <a16:creationId xmlns:a16="http://schemas.microsoft.com/office/drawing/2014/main" id="{00000000-0008-0000-0000-000040000000}"/>
              </a:ext>
            </a:extLst>
          </xdr:cNvPr>
          <xdr:cNvSpPr/>
        </xdr:nvSpPr>
        <xdr:spPr>
          <a:xfrm>
            <a:off x="3214165" y="8515386"/>
            <a:ext cx="1560643"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Ｆ 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grpSp>
    <xdr:clientData/>
  </xdr:twoCellAnchor>
  <xdr:twoCellAnchor>
    <xdr:from>
      <xdr:col>15</xdr:col>
      <xdr:colOff>127000</xdr:colOff>
      <xdr:row>756</xdr:row>
      <xdr:rowOff>330200</xdr:rowOff>
    </xdr:from>
    <xdr:to>
      <xdr:col>38</xdr:col>
      <xdr:colOff>70549</xdr:colOff>
      <xdr:row>756</xdr:row>
      <xdr:rowOff>330200</xdr:rowOff>
    </xdr:to>
    <xdr:cxnSp macro="">
      <xdr:nvCxnSpPr>
        <xdr:cNvPr id="55" name="直線コネクタ 54">
          <a:extLst>
            <a:ext uri="{FF2B5EF4-FFF2-40B4-BE49-F238E27FC236}">
              <a16:creationId xmlns:a16="http://schemas.microsoft.com/office/drawing/2014/main" id="{00000000-0008-0000-0000-000043000000}"/>
            </a:ext>
          </a:extLst>
        </xdr:cNvPr>
        <xdr:cNvCxnSpPr/>
      </xdr:nvCxnSpPr>
      <xdr:spPr>
        <a:xfrm>
          <a:off x="3175000" y="57162700"/>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750</xdr:row>
      <xdr:rowOff>342900</xdr:rowOff>
    </xdr:from>
    <xdr:to>
      <xdr:col>25</xdr:col>
      <xdr:colOff>0</xdr:colOff>
      <xdr:row>751</xdr:row>
      <xdr:rowOff>204482</xdr:rowOff>
    </xdr:to>
    <xdr:cxnSp macro="">
      <xdr:nvCxnSpPr>
        <xdr:cNvPr id="56" name="直線矢印コネクタ 55">
          <a:extLst>
            <a:ext uri="{FF2B5EF4-FFF2-40B4-BE49-F238E27FC236}">
              <a16:creationId xmlns:a16="http://schemas.microsoft.com/office/drawing/2014/main" id="{00000000-0008-0000-0000-000041000000}"/>
            </a:ext>
          </a:extLst>
        </xdr:cNvPr>
        <xdr:cNvCxnSpPr/>
      </xdr:nvCxnSpPr>
      <xdr:spPr>
        <a:xfrm>
          <a:off x="5080000" y="55041800"/>
          <a:ext cx="0" cy="2171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763</xdr:row>
      <xdr:rowOff>177800</xdr:rowOff>
    </xdr:from>
    <xdr:to>
      <xdr:col>38</xdr:col>
      <xdr:colOff>172149</xdr:colOff>
      <xdr:row>763</xdr:row>
      <xdr:rowOff>177800</xdr:rowOff>
    </xdr:to>
    <xdr:cxnSp macro="">
      <xdr:nvCxnSpPr>
        <xdr:cNvPr id="57" name="直線コネクタ 56">
          <a:extLst>
            <a:ext uri="{FF2B5EF4-FFF2-40B4-BE49-F238E27FC236}">
              <a16:creationId xmlns:a16="http://schemas.microsoft.com/office/drawing/2014/main" id="{00000000-0008-0000-0000-000043000000}"/>
            </a:ext>
          </a:extLst>
        </xdr:cNvPr>
        <xdr:cNvCxnSpPr/>
      </xdr:nvCxnSpPr>
      <xdr:spPr>
        <a:xfrm>
          <a:off x="3276600" y="59499500"/>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xdr:colOff>
      <xdr:row>766</xdr:row>
      <xdr:rowOff>368300</xdr:rowOff>
    </xdr:from>
    <xdr:to>
      <xdr:col>38</xdr:col>
      <xdr:colOff>159449</xdr:colOff>
      <xdr:row>766</xdr:row>
      <xdr:rowOff>368300</xdr:rowOff>
    </xdr:to>
    <xdr:cxnSp macro="">
      <xdr:nvCxnSpPr>
        <xdr:cNvPr id="58" name="直線コネクタ 57">
          <a:extLst>
            <a:ext uri="{FF2B5EF4-FFF2-40B4-BE49-F238E27FC236}">
              <a16:creationId xmlns:a16="http://schemas.microsoft.com/office/drawing/2014/main" id="{00000000-0008-0000-0000-000044000000}"/>
            </a:ext>
          </a:extLst>
        </xdr:cNvPr>
        <xdr:cNvCxnSpPr/>
      </xdr:nvCxnSpPr>
      <xdr:spPr>
        <a:xfrm>
          <a:off x="3263900" y="61391800"/>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400</v>
      </c>
      <c r="AJ2" s="944" t="s">
        <v>755</v>
      </c>
      <c r="AK2" s="944"/>
      <c r="AL2" s="944"/>
      <c r="AM2" s="944"/>
      <c r="AN2" s="98" t="s">
        <v>400</v>
      </c>
      <c r="AO2" s="944">
        <v>20</v>
      </c>
      <c r="AP2" s="944"/>
      <c r="AQ2" s="944"/>
      <c r="AR2" s="99" t="s">
        <v>703</v>
      </c>
      <c r="AS2" s="950">
        <v>7</v>
      </c>
      <c r="AT2" s="950"/>
      <c r="AU2" s="950"/>
      <c r="AV2" s="98" t="str">
        <f>IF(AW2="","","-")</f>
        <v/>
      </c>
      <c r="AW2" s="910"/>
      <c r="AX2" s="910"/>
    </row>
    <row r="3" spans="1:50" ht="21" customHeight="1" thickBot="1" x14ac:dyDescent="0.2">
      <c r="A3" s="866" t="s">
        <v>696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704</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705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706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7" t="s">
        <v>707</v>
      </c>
      <c r="H5" s="838"/>
      <c r="I5" s="838"/>
      <c r="J5" s="838"/>
      <c r="K5" s="838"/>
      <c r="L5" s="838"/>
      <c r="M5" s="839" t="s">
        <v>66</v>
      </c>
      <c r="N5" s="840"/>
      <c r="O5" s="840"/>
      <c r="P5" s="840"/>
      <c r="Q5" s="840"/>
      <c r="R5" s="841"/>
      <c r="S5" s="842" t="s">
        <v>506</v>
      </c>
      <c r="T5" s="838"/>
      <c r="U5" s="838"/>
      <c r="V5" s="838"/>
      <c r="W5" s="838"/>
      <c r="X5" s="843"/>
      <c r="Y5" s="700" t="s">
        <v>3</v>
      </c>
      <c r="Z5" s="542"/>
      <c r="AA5" s="542"/>
      <c r="AB5" s="542"/>
      <c r="AC5" s="542"/>
      <c r="AD5" s="543"/>
      <c r="AE5" s="701" t="s">
        <v>708</v>
      </c>
      <c r="AF5" s="701"/>
      <c r="AG5" s="701"/>
      <c r="AH5" s="701"/>
      <c r="AI5" s="701"/>
      <c r="AJ5" s="701"/>
      <c r="AK5" s="701"/>
      <c r="AL5" s="701"/>
      <c r="AM5" s="701"/>
      <c r="AN5" s="701"/>
      <c r="AO5" s="701"/>
      <c r="AP5" s="702"/>
      <c r="AQ5" s="703" t="s">
        <v>784</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4.5" customHeight="1" x14ac:dyDescent="0.15">
      <c r="A7" s="494" t="s">
        <v>22</v>
      </c>
      <c r="B7" s="495"/>
      <c r="C7" s="495"/>
      <c r="D7" s="495"/>
      <c r="E7" s="495"/>
      <c r="F7" s="496"/>
      <c r="G7" s="497" t="s">
        <v>778</v>
      </c>
      <c r="H7" s="498"/>
      <c r="I7" s="498"/>
      <c r="J7" s="498"/>
      <c r="K7" s="498"/>
      <c r="L7" s="498"/>
      <c r="M7" s="498"/>
      <c r="N7" s="498"/>
      <c r="O7" s="498"/>
      <c r="P7" s="498"/>
      <c r="Q7" s="498"/>
      <c r="R7" s="498"/>
      <c r="S7" s="498"/>
      <c r="T7" s="498"/>
      <c r="U7" s="498"/>
      <c r="V7" s="498"/>
      <c r="W7" s="498"/>
      <c r="X7" s="499"/>
      <c r="Y7" s="922" t="s">
        <v>383</v>
      </c>
      <c r="Z7" s="439"/>
      <c r="AA7" s="439"/>
      <c r="AB7" s="439"/>
      <c r="AC7" s="439"/>
      <c r="AD7" s="923"/>
      <c r="AE7" s="911" t="s">
        <v>787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255</v>
      </c>
      <c r="B8" s="495"/>
      <c r="C8" s="495"/>
      <c r="D8" s="495"/>
      <c r="E8" s="495"/>
      <c r="F8" s="496"/>
      <c r="G8" s="945" t="str">
        <f>入力規則等!A27</f>
        <v>-</v>
      </c>
      <c r="H8" s="722"/>
      <c r="I8" s="722"/>
      <c r="J8" s="722"/>
      <c r="K8" s="722"/>
      <c r="L8" s="722"/>
      <c r="M8" s="722"/>
      <c r="N8" s="722"/>
      <c r="O8" s="722"/>
      <c r="P8" s="722"/>
      <c r="Q8" s="722"/>
      <c r="R8" s="722"/>
      <c r="S8" s="722"/>
      <c r="T8" s="722"/>
      <c r="U8" s="722"/>
      <c r="V8" s="722"/>
      <c r="W8" s="722"/>
      <c r="X8" s="946"/>
      <c r="Y8" s="844" t="s">
        <v>256</v>
      </c>
      <c r="Z8" s="845"/>
      <c r="AA8" s="845"/>
      <c r="AB8" s="845"/>
      <c r="AC8" s="845"/>
      <c r="AD8" s="846"/>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7" t="s">
        <v>23</v>
      </c>
      <c r="B9" s="848"/>
      <c r="C9" s="848"/>
      <c r="D9" s="848"/>
      <c r="E9" s="848"/>
      <c r="F9" s="848"/>
      <c r="G9" s="849" t="s">
        <v>736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21.5" customHeight="1" x14ac:dyDescent="0.15">
      <c r="A10" s="662" t="s">
        <v>30</v>
      </c>
      <c r="B10" s="663"/>
      <c r="C10" s="663"/>
      <c r="D10" s="663"/>
      <c r="E10" s="663"/>
      <c r="F10" s="663"/>
      <c r="G10" s="756" t="s">
        <v>781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6"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46" t="s">
        <v>384</v>
      </c>
      <c r="Q12" s="441"/>
      <c r="R12" s="441"/>
      <c r="S12" s="441"/>
      <c r="T12" s="441"/>
      <c r="U12" s="441"/>
      <c r="V12" s="442"/>
      <c r="W12" s="446" t="s">
        <v>406</v>
      </c>
      <c r="X12" s="441"/>
      <c r="Y12" s="441"/>
      <c r="Z12" s="441"/>
      <c r="AA12" s="441"/>
      <c r="AB12" s="441"/>
      <c r="AC12" s="442"/>
      <c r="AD12" s="446" t="s">
        <v>693</v>
      </c>
      <c r="AE12" s="441"/>
      <c r="AF12" s="441"/>
      <c r="AG12" s="441"/>
      <c r="AH12" s="441"/>
      <c r="AI12" s="441"/>
      <c r="AJ12" s="442"/>
      <c r="AK12" s="446" t="s">
        <v>697</v>
      </c>
      <c r="AL12" s="441"/>
      <c r="AM12" s="441"/>
      <c r="AN12" s="441"/>
      <c r="AO12" s="441"/>
      <c r="AP12" s="441"/>
      <c r="AQ12" s="442"/>
      <c r="AR12" s="446" t="s">
        <v>698</v>
      </c>
      <c r="AS12" s="441"/>
      <c r="AT12" s="441"/>
      <c r="AU12" s="441"/>
      <c r="AV12" s="441"/>
      <c r="AW12" s="44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475</v>
      </c>
      <c r="Q13" s="660"/>
      <c r="R13" s="660"/>
      <c r="S13" s="660"/>
      <c r="T13" s="660"/>
      <c r="U13" s="660"/>
      <c r="V13" s="661"/>
      <c r="W13" s="659">
        <v>545</v>
      </c>
      <c r="X13" s="660"/>
      <c r="Y13" s="660"/>
      <c r="Z13" s="660"/>
      <c r="AA13" s="660"/>
      <c r="AB13" s="660"/>
      <c r="AC13" s="661"/>
      <c r="AD13" s="659">
        <v>455</v>
      </c>
      <c r="AE13" s="660"/>
      <c r="AF13" s="660"/>
      <c r="AG13" s="660"/>
      <c r="AH13" s="660"/>
      <c r="AI13" s="660"/>
      <c r="AJ13" s="661"/>
      <c r="AK13" s="659">
        <v>413</v>
      </c>
      <c r="AL13" s="660"/>
      <c r="AM13" s="660"/>
      <c r="AN13" s="660"/>
      <c r="AO13" s="660"/>
      <c r="AP13" s="660"/>
      <c r="AQ13" s="661"/>
      <c r="AR13" s="919">
        <v>0</v>
      </c>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59" t="s">
        <v>709</v>
      </c>
      <c r="Q14" s="660"/>
      <c r="R14" s="660"/>
      <c r="S14" s="660"/>
      <c r="T14" s="660"/>
      <c r="U14" s="660"/>
      <c r="V14" s="661"/>
      <c r="W14" s="659" t="s">
        <v>709</v>
      </c>
      <c r="X14" s="660"/>
      <c r="Y14" s="660"/>
      <c r="Z14" s="660"/>
      <c r="AA14" s="660"/>
      <c r="AB14" s="660"/>
      <c r="AC14" s="661"/>
      <c r="AD14" s="659" t="s">
        <v>709</v>
      </c>
      <c r="AE14" s="660"/>
      <c r="AF14" s="660"/>
      <c r="AG14" s="660"/>
      <c r="AH14" s="660"/>
      <c r="AI14" s="660"/>
      <c r="AJ14" s="661"/>
      <c r="AK14" s="659" t="s">
        <v>709</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709</v>
      </c>
      <c r="Q15" s="660"/>
      <c r="R15" s="660"/>
      <c r="S15" s="660"/>
      <c r="T15" s="660"/>
      <c r="U15" s="660"/>
      <c r="V15" s="661"/>
      <c r="W15" s="659" t="s">
        <v>709</v>
      </c>
      <c r="X15" s="660"/>
      <c r="Y15" s="660"/>
      <c r="Z15" s="660"/>
      <c r="AA15" s="660"/>
      <c r="AB15" s="660"/>
      <c r="AC15" s="661"/>
      <c r="AD15" s="659" t="s">
        <v>709</v>
      </c>
      <c r="AE15" s="660"/>
      <c r="AF15" s="660"/>
      <c r="AG15" s="660"/>
      <c r="AH15" s="660"/>
      <c r="AI15" s="660"/>
      <c r="AJ15" s="661"/>
      <c r="AK15" s="659" t="s">
        <v>709</v>
      </c>
      <c r="AL15" s="660"/>
      <c r="AM15" s="660"/>
      <c r="AN15" s="660"/>
      <c r="AO15" s="660"/>
      <c r="AP15" s="660"/>
      <c r="AQ15" s="661"/>
      <c r="AR15" s="659" t="s">
        <v>793</v>
      </c>
      <c r="AS15" s="660"/>
      <c r="AT15" s="660"/>
      <c r="AU15" s="660"/>
      <c r="AV15" s="660"/>
      <c r="AW15" s="660"/>
      <c r="AX15" s="806"/>
    </row>
    <row r="16" spans="1:50" ht="21" customHeight="1" x14ac:dyDescent="0.15">
      <c r="A16" s="616"/>
      <c r="B16" s="617"/>
      <c r="C16" s="617"/>
      <c r="D16" s="617"/>
      <c r="E16" s="617"/>
      <c r="F16" s="618"/>
      <c r="G16" s="727"/>
      <c r="H16" s="728"/>
      <c r="I16" s="713" t="s">
        <v>52</v>
      </c>
      <c r="J16" s="714"/>
      <c r="K16" s="714"/>
      <c r="L16" s="714"/>
      <c r="M16" s="714"/>
      <c r="N16" s="714"/>
      <c r="O16" s="715"/>
      <c r="P16" s="659" t="s">
        <v>709</v>
      </c>
      <c r="Q16" s="660"/>
      <c r="R16" s="660"/>
      <c r="S16" s="660"/>
      <c r="T16" s="660"/>
      <c r="U16" s="660"/>
      <c r="V16" s="661"/>
      <c r="W16" s="659" t="s">
        <v>709</v>
      </c>
      <c r="X16" s="660"/>
      <c r="Y16" s="660"/>
      <c r="Z16" s="660"/>
      <c r="AA16" s="660"/>
      <c r="AB16" s="660"/>
      <c r="AC16" s="661"/>
      <c r="AD16" s="659" t="s">
        <v>709</v>
      </c>
      <c r="AE16" s="660"/>
      <c r="AF16" s="660"/>
      <c r="AG16" s="660"/>
      <c r="AH16" s="660"/>
      <c r="AI16" s="660"/>
      <c r="AJ16" s="661"/>
      <c r="AK16" s="659" t="s">
        <v>709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709</v>
      </c>
      <c r="Q17" s="660"/>
      <c r="R17" s="660"/>
      <c r="S17" s="660"/>
      <c r="T17" s="660"/>
      <c r="U17" s="660"/>
      <c r="V17" s="661"/>
      <c r="W17" s="659" t="s">
        <v>709</v>
      </c>
      <c r="X17" s="660"/>
      <c r="Y17" s="660"/>
      <c r="Z17" s="660"/>
      <c r="AA17" s="660"/>
      <c r="AB17" s="660"/>
      <c r="AC17" s="661"/>
      <c r="AD17" s="659" t="s">
        <v>709</v>
      </c>
      <c r="AE17" s="660"/>
      <c r="AF17" s="660"/>
      <c r="AG17" s="660"/>
      <c r="AH17" s="660"/>
      <c r="AI17" s="660"/>
      <c r="AJ17" s="661"/>
      <c r="AK17" s="659" t="s">
        <v>709</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7">
        <f>SUM(P13:V17)</f>
        <v>475</v>
      </c>
      <c r="Q18" s="878"/>
      <c r="R18" s="878"/>
      <c r="S18" s="878"/>
      <c r="T18" s="878"/>
      <c r="U18" s="878"/>
      <c r="V18" s="879"/>
      <c r="W18" s="877">
        <f>SUM(W13:AC17)</f>
        <v>545</v>
      </c>
      <c r="X18" s="878"/>
      <c r="Y18" s="878"/>
      <c r="Z18" s="878"/>
      <c r="AA18" s="878"/>
      <c r="AB18" s="878"/>
      <c r="AC18" s="879"/>
      <c r="AD18" s="877">
        <f>SUM(AD13:AJ17)</f>
        <v>455</v>
      </c>
      <c r="AE18" s="878"/>
      <c r="AF18" s="878"/>
      <c r="AG18" s="878"/>
      <c r="AH18" s="878"/>
      <c r="AI18" s="878"/>
      <c r="AJ18" s="879"/>
      <c r="AK18" s="877">
        <f>SUM(AK13:AQ17)</f>
        <v>413</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370</v>
      </c>
      <c r="Q19" s="660"/>
      <c r="R19" s="660"/>
      <c r="S19" s="660"/>
      <c r="T19" s="660"/>
      <c r="U19" s="660"/>
      <c r="V19" s="661"/>
      <c r="W19" s="659">
        <v>434</v>
      </c>
      <c r="X19" s="660"/>
      <c r="Y19" s="660"/>
      <c r="Z19" s="660"/>
      <c r="AA19" s="660"/>
      <c r="AB19" s="660"/>
      <c r="AC19" s="661"/>
      <c r="AD19" s="659">
        <v>409</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5" t="s">
        <v>10</v>
      </c>
      <c r="H20" s="876"/>
      <c r="I20" s="876"/>
      <c r="J20" s="876"/>
      <c r="K20" s="876"/>
      <c r="L20" s="876"/>
      <c r="M20" s="876"/>
      <c r="N20" s="876"/>
      <c r="O20" s="876"/>
      <c r="P20" s="316">
        <f>IF(P18=0, "-", SUM(P19)/P18)</f>
        <v>0.77894736842105261</v>
      </c>
      <c r="Q20" s="316"/>
      <c r="R20" s="316"/>
      <c r="S20" s="316"/>
      <c r="T20" s="316"/>
      <c r="U20" s="316"/>
      <c r="V20" s="316"/>
      <c r="W20" s="316">
        <f t="shared" ref="W20" si="0">IF(W18=0, "-", SUM(W19)/W18)</f>
        <v>0.79633027522935784</v>
      </c>
      <c r="X20" s="316"/>
      <c r="Y20" s="316"/>
      <c r="Z20" s="316"/>
      <c r="AA20" s="316"/>
      <c r="AB20" s="316"/>
      <c r="AC20" s="316"/>
      <c r="AD20" s="316">
        <f t="shared" ref="AD20" si="1">IF(AD18=0, "-", SUM(AD19)/AD18)</f>
        <v>0.89890109890109893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6"/>
      <c r="G21" s="314" t="s">
        <v>348</v>
      </c>
      <c r="H21" s="315"/>
      <c r="I21" s="315"/>
      <c r="J21" s="315"/>
      <c r="K21" s="315"/>
      <c r="L21" s="315"/>
      <c r="M21" s="315"/>
      <c r="N21" s="315"/>
      <c r="O21" s="315"/>
      <c r="P21" s="316">
        <f>IF(P19=0, "-", SUM(P19)/SUM(P13,P14))</f>
        <v>0.77894736842105261</v>
      </c>
      <c r="Q21" s="316"/>
      <c r="R21" s="316"/>
      <c r="S21" s="316"/>
      <c r="T21" s="316"/>
      <c r="U21" s="316"/>
      <c r="V21" s="316"/>
      <c r="W21" s="316">
        <f t="shared" ref="W21" si="2">IF(W19=0, "-", SUM(W19)/SUM(W13,W14))</f>
        <v>0.79633027522935784</v>
      </c>
      <c r="X21" s="316"/>
      <c r="Y21" s="316"/>
      <c r="Z21" s="316"/>
      <c r="AA21" s="316"/>
      <c r="AB21" s="316"/>
      <c r="AC21" s="316"/>
      <c r="AD21" s="316">
        <f t="shared" ref="AD21" si="3">IF(AD19=0, "-", SUM(AD19)/SUM(AD13,AD14))</f>
        <v>0.89890109890109893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701</v>
      </c>
      <c r="B22" s="973"/>
      <c r="C22" s="973"/>
      <c r="D22" s="973"/>
      <c r="E22" s="973"/>
      <c r="F22" s="974"/>
      <c r="G22" s="968" t="s">
        <v>327</v>
      </c>
      <c r="H22" s="222"/>
      <c r="I22" s="222"/>
      <c r="J22" s="222"/>
      <c r="K22" s="222"/>
      <c r="L22" s="222"/>
      <c r="M22" s="222"/>
      <c r="N22" s="222"/>
      <c r="O22" s="223"/>
      <c r="P22" s="933" t="s">
        <v>699</v>
      </c>
      <c r="Q22" s="222"/>
      <c r="R22" s="222"/>
      <c r="S22" s="222"/>
      <c r="T22" s="222"/>
      <c r="U22" s="222"/>
      <c r="V22" s="223"/>
      <c r="W22" s="933" t="s">
        <v>700</v>
      </c>
      <c r="X22" s="222"/>
      <c r="Y22" s="222"/>
      <c r="Z22" s="222"/>
      <c r="AA22" s="222"/>
      <c r="AB22" s="222"/>
      <c r="AC22" s="223"/>
      <c r="AD22" s="933" t="s">
        <v>326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710</v>
      </c>
      <c r="H23" s="970"/>
      <c r="I23" s="970"/>
      <c r="J23" s="970"/>
      <c r="K23" s="970"/>
      <c r="L23" s="970"/>
      <c r="M23" s="970"/>
      <c r="N23" s="970"/>
      <c r="O23" s="971"/>
      <c r="P23" s="919">
        <v>413</v>
      </c>
      <c r="Q23" s="920"/>
      <c r="R23" s="920"/>
      <c r="S23" s="920"/>
      <c r="T23" s="920"/>
      <c r="U23" s="920"/>
      <c r="V23" s="934"/>
      <c r="W23" s="919">
        <v>0</v>
      </c>
      <c r="X23" s="920"/>
      <c r="Y23" s="920"/>
      <c r="Z23" s="920"/>
      <c r="AA23" s="920"/>
      <c r="AB23" s="920"/>
      <c r="AC23" s="934"/>
      <c r="AD23" s="982" t="s">
        <v>754</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9"/>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9"/>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9"/>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331</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328</v>
      </c>
      <c r="H29" s="942"/>
      <c r="I29" s="942"/>
      <c r="J29" s="942"/>
      <c r="K29" s="942"/>
      <c r="L29" s="942"/>
      <c r="M29" s="942"/>
      <c r="N29" s="942"/>
      <c r="O29" s="943"/>
      <c r="P29" s="659">
        <f>AK13</f>
        <v>413</v>
      </c>
      <c r="Q29" s="660"/>
      <c r="R29" s="660"/>
      <c r="S29" s="660"/>
      <c r="T29" s="660"/>
      <c r="U29" s="660"/>
      <c r="V29" s="661"/>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343</v>
      </c>
      <c r="B30" s="861"/>
      <c r="C30" s="861"/>
      <c r="D30" s="861"/>
      <c r="E30" s="861"/>
      <c r="F30" s="862"/>
      <c r="G30" s="775" t="s">
        <v>146</v>
      </c>
      <c r="H30" s="776"/>
      <c r="I30" s="776"/>
      <c r="J30" s="776"/>
      <c r="K30" s="776"/>
      <c r="L30" s="776"/>
      <c r="M30" s="776"/>
      <c r="N30" s="776"/>
      <c r="O30" s="777"/>
      <c r="P30" s="855" t="s">
        <v>59</v>
      </c>
      <c r="Q30" s="776"/>
      <c r="R30" s="776"/>
      <c r="S30" s="776"/>
      <c r="T30" s="776"/>
      <c r="U30" s="776"/>
      <c r="V30" s="776"/>
      <c r="W30" s="776"/>
      <c r="X30" s="777"/>
      <c r="Y30" s="852"/>
      <c r="Z30" s="853"/>
      <c r="AA30" s="854"/>
      <c r="AB30" s="856" t="s">
        <v>11</v>
      </c>
      <c r="AC30" s="857"/>
      <c r="AD30" s="858"/>
      <c r="AE30" s="856" t="s">
        <v>384</v>
      </c>
      <c r="AF30" s="857"/>
      <c r="AG30" s="857"/>
      <c r="AH30" s="858"/>
      <c r="AI30" s="914" t="s">
        <v>406</v>
      </c>
      <c r="AJ30" s="914"/>
      <c r="AK30" s="914"/>
      <c r="AL30" s="856"/>
      <c r="AM30" s="914" t="s">
        <v>503</v>
      </c>
      <c r="AN30" s="914"/>
      <c r="AO30" s="914"/>
      <c r="AP30" s="856"/>
      <c r="AQ30" s="769" t="s">
        <v>231</v>
      </c>
      <c r="AR30" s="770"/>
      <c r="AS30" s="770"/>
      <c r="AT30" s="771"/>
      <c r="AU30" s="776" t="s">
        <v>134</v>
      </c>
      <c r="AV30" s="776"/>
      <c r="AW30" s="776"/>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793</v>
      </c>
      <c r="AR31" s="201"/>
      <c r="AS31" s="136" t="s">
        <v>232</v>
      </c>
      <c r="AT31" s="137"/>
      <c r="AU31" s="200">
        <v>3</v>
      </c>
      <c r="AV31" s="200"/>
      <c r="AW31" s="392" t="s">
        <v>179</v>
      </c>
      <c r="AX31" s="393"/>
    </row>
    <row r="32" spans="1:50" ht="78.75" customHeight="1" x14ac:dyDescent="0.15">
      <c r="A32" s="397"/>
      <c r="B32" s="395"/>
      <c r="C32" s="395"/>
      <c r="D32" s="395"/>
      <c r="E32" s="395"/>
      <c r="F32" s="396"/>
      <c r="G32" s="563" t="s">
        <v>791</v>
      </c>
      <c r="H32" s="564"/>
      <c r="I32" s="564"/>
      <c r="J32" s="564"/>
      <c r="K32" s="564"/>
      <c r="L32" s="564"/>
      <c r="M32" s="564"/>
      <c r="N32" s="564"/>
      <c r="O32" s="565"/>
      <c r="P32" s="108" t="s">
        <v>779</v>
      </c>
      <c r="Q32" s="108"/>
      <c r="R32" s="108"/>
      <c r="S32" s="108"/>
      <c r="T32" s="108"/>
      <c r="U32" s="108"/>
      <c r="V32" s="108"/>
      <c r="W32" s="108"/>
      <c r="X32" s="109"/>
      <c r="Y32" s="470" t="s">
        <v>12</v>
      </c>
      <c r="Z32" s="530"/>
      <c r="AA32" s="531"/>
      <c r="AB32" s="859" t="s">
        <v>14</v>
      </c>
      <c r="AC32" s="859"/>
      <c r="AD32" s="859"/>
      <c r="AE32" s="218">
        <v>92.6</v>
      </c>
      <c r="AF32" s="219"/>
      <c r="AG32" s="219"/>
      <c r="AH32" s="219"/>
      <c r="AI32" s="218">
        <v>96.6</v>
      </c>
      <c r="AJ32" s="219"/>
      <c r="AK32" s="219"/>
      <c r="AL32" s="219"/>
      <c r="AM32" s="218">
        <v>97.8</v>
      </c>
      <c r="AN32" s="219"/>
      <c r="AO32" s="219"/>
      <c r="AP32" s="219"/>
      <c r="AQ32" s="336" t="s">
        <v>709</v>
      </c>
      <c r="AR32" s="208"/>
      <c r="AS32" s="208"/>
      <c r="AT32" s="337"/>
      <c r="AU32" s="219" t="s">
        <v>709</v>
      </c>
      <c r="AV32" s="219"/>
      <c r="AW32" s="219"/>
      <c r="AX32" s="221"/>
    </row>
    <row r="33" spans="1:51" ht="80.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859" t="s">
        <v>14</v>
      </c>
      <c r="AC33" s="859"/>
      <c r="AD33" s="859"/>
      <c r="AE33" s="218">
        <v>80</v>
      </c>
      <c r="AF33" s="219"/>
      <c r="AG33" s="219"/>
      <c r="AH33" s="219"/>
      <c r="AI33" s="218">
        <v>80</v>
      </c>
      <c r="AJ33" s="219"/>
      <c r="AK33" s="219"/>
      <c r="AL33" s="219"/>
      <c r="AM33" s="218">
        <v>95</v>
      </c>
      <c r="AN33" s="219"/>
      <c r="AO33" s="219"/>
      <c r="AP33" s="219"/>
      <c r="AQ33" s="336" t="s">
        <v>709</v>
      </c>
      <c r="AR33" s="208"/>
      <c r="AS33" s="208"/>
      <c r="AT33" s="337"/>
      <c r="AU33" s="219">
        <v>100</v>
      </c>
      <c r="AV33" s="219"/>
      <c r="AW33" s="219"/>
      <c r="AX33" s="221"/>
    </row>
    <row r="34" spans="1:51" ht="94.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116</v>
      </c>
      <c r="AF34" s="219"/>
      <c r="AG34" s="219"/>
      <c r="AH34" s="219"/>
      <c r="AI34" s="218">
        <v>121</v>
      </c>
      <c r="AJ34" s="219"/>
      <c r="AK34" s="219"/>
      <c r="AL34" s="219"/>
      <c r="AM34" s="218">
        <v>103</v>
      </c>
      <c r="AN34" s="219"/>
      <c r="AO34" s="219"/>
      <c r="AP34" s="219"/>
      <c r="AQ34" s="336" t="s">
        <v>709</v>
      </c>
      <c r="AR34" s="208"/>
      <c r="AS34" s="208"/>
      <c r="AT34" s="337"/>
      <c r="AU34" s="219" t="s">
        <v>709</v>
      </c>
      <c r="AV34" s="219"/>
      <c r="AW34" s="219"/>
      <c r="AX34" s="221"/>
    </row>
    <row r="35" spans="1:51" ht="23.25" customHeight="1" x14ac:dyDescent="0.15">
      <c r="A35" s="228" t="s">
        <v>374</v>
      </c>
      <c r="B35" s="229"/>
      <c r="C35" s="229"/>
      <c r="D35" s="229"/>
      <c r="E35" s="229"/>
      <c r="F35" s="230"/>
      <c r="G35" s="234" t="s">
        <v>711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343</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384</v>
      </c>
      <c r="AF37" s="247"/>
      <c r="AG37" s="247"/>
      <c r="AH37" s="247"/>
      <c r="AI37" s="247" t="s">
        <v>406</v>
      </c>
      <c r="AJ37" s="247"/>
      <c r="AK37" s="247"/>
      <c r="AL37" s="247"/>
      <c r="AM37" s="247" t="s">
        <v>503</v>
      </c>
      <c r="AN37" s="247"/>
      <c r="AO37" s="247"/>
      <c r="AP37" s="247"/>
      <c r="AQ37" s="154" t="s">
        <v>231</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232</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343</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384</v>
      </c>
      <c r="AF44" s="247"/>
      <c r="AG44" s="247"/>
      <c r="AH44" s="247"/>
      <c r="AI44" s="247" t="s">
        <v>406</v>
      </c>
      <c r="AJ44" s="247"/>
      <c r="AK44" s="247"/>
      <c r="AL44" s="247"/>
      <c r="AM44" s="247" t="s">
        <v>503</v>
      </c>
      <c r="AN44" s="247"/>
      <c r="AO44" s="247"/>
      <c r="AP44" s="247"/>
      <c r="AQ44" s="154" t="s">
        <v>231</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232</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343</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384</v>
      </c>
      <c r="AF51" s="247"/>
      <c r="AG51" s="247"/>
      <c r="AH51" s="247"/>
      <c r="AI51" s="247" t="s">
        <v>406</v>
      </c>
      <c r="AJ51" s="247"/>
      <c r="AK51" s="247"/>
      <c r="AL51" s="247"/>
      <c r="AM51" s="247" t="s">
        <v>503</v>
      </c>
      <c r="AN51" s="247"/>
      <c r="AO51" s="247"/>
      <c r="AP51" s="247"/>
      <c r="AQ51" s="154" t="s">
        <v>231</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232</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343</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384</v>
      </c>
      <c r="AF58" s="247"/>
      <c r="AG58" s="247"/>
      <c r="AH58" s="247"/>
      <c r="AI58" s="247" t="s">
        <v>406</v>
      </c>
      <c r="AJ58" s="247"/>
      <c r="AK58" s="247"/>
      <c r="AL58" s="247"/>
      <c r="AM58" s="247" t="s">
        <v>503</v>
      </c>
      <c r="AN58" s="247"/>
      <c r="AO58" s="247"/>
      <c r="AP58" s="247"/>
      <c r="AQ58" s="154" t="s">
        <v>231</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232</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344</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339</v>
      </c>
      <c r="X65" s="487"/>
      <c r="Y65" s="490"/>
      <c r="Z65" s="490"/>
      <c r="AA65" s="491"/>
      <c r="AB65" s="241" t="s">
        <v>11</v>
      </c>
      <c r="AC65" s="242"/>
      <c r="AD65" s="243"/>
      <c r="AE65" s="247" t="s">
        <v>384</v>
      </c>
      <c r="AF65" s="247"/>
      <c r="AG65" s="247"/>
      <c r="AH65" s="247"/>
      <c r="AI65" s="247" t="s">
        <v>406</v>
      </c>
      <c r="AJ65" s="247"/>
      <c r="AK65" s="247"/>
      <c r="AL65" s="247"/>
      <c r="AM65" s="247" t="s">
        <v>503</v>
      </c>
      <c r="AN65" s="247"/>
      <c r="AO65" s="247"/>
      <c r="AP65" s="247"/>
      <c r="AQ65" s="158" t="s">
        <v>231</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74"/>
      <c r="B67" s="475"/>
      <c r="C67" s="475"/>
      <c r="D67" s="475"/>
      <c r="E67" s="475"/>
      <c r="F67" s="47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364</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365</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349</v>
      </c>
      <c r="B70" s="475"/>
      <c r="C70" s="475"/>
      <c r="D70" s="475"/>
      <c r="E70" s="475"/>
      <c r="F70" s="476"/>
      <c r="G70" s="253" t="s">
        <v>234</v>
      </c>
      <c r="H70" s="305"/>
      <c r="I70" s="305"/>
      <c r="J70" s="305"/>
      <c r="K70" s="305"/>
      <c r="L70" s="305"/>
      <c r="M70" s="305"/>
      <c r="N70" s="305"/>
      <c r="O70" s="305"/>
      <c r="P70" s="305"/>
      <c r="Q70" s="305"/>
      <c r="R70" s="305"/>
      <c r="S70" s="305"/>
      <c r="T70" s="305"/>
      <c r="U70" s="305"/>
      <c r="V70" s="305"/>
      <c r="W70" s="308" t="s">
        <v>363</v>
      </c>
      <c r="X70" s="309"/>
      <c r="Y70" s="267" t="s">
        <v>12</v>
      </c>
      <c r="Z70" s="267"/>
      <c r="AA70" s="268"/>
      <c r="AB70" s="269" t="s">
        <v>364</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365</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344</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384</v>
      </c>
      <c r="AF73" s="247"/>
      <c r="AG73" s="247"/>
      <c r="AH73" s="247"/>
      <c r="AI73" s="247" t="s">
        <v>406</v>
      </c>
      <c r="AJ73" s="247"/>
      <c r="AK73" s="247"/>
      <c r="AL73" s="247"/>
      <c r="AM73" s="247" t="s">
        <v>503</v>
      </c>
      <c r="AN73" s="247"/>
      <c r="AO73" s="247"/>
      <c r="AP73" s="247"/>
      <c r="AQ73" s="158" t="s">
        <v>231</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08"/>
      <c r="B75" s="509"/>
      <c r="C75" s="509"/>
      <c r="D75" s="509"/>
      <c r="E75" s="509"/>
      <c r="F75" s="510"/>
      <c r="G75" s="611"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377</v>
      </c>
      <c r="B78" s="330"/>
      <c r="C78" s="330"/>
      <c r="D78" s="330"/>
      <c r="E78" s="327" t="s">
        <v>322</v>
      </c>
      <c r="F78" s="328"/>
      <c r="G78" s="54" t="s">
        <v>234</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338</v>
      </c>
      <c r="AP79" s="274"/>
      <c r="AQ79" s="274"/>
      <c r="AR79" s="76" t="s">
        <v>336</v>
      </c>
      <c r="AS79" s="273"/>
      <c r="AT79" s="274"/>
      <c r="AU79" s="274"/>
      <c r="AV79" s="274"/>
      <c r="AW79" s="274"/>
      <c r="AX79" s="967"/>
      <c r="AY79">
        <f>COUNTIF($AR$79,"☑")</f>
        <v>0</v>
      </c>
    </row>
    <row r="80" spans="1:51" ht="18.75" hidden="1" customHeight="1" x14ac:dyDescent="0.15">
      <c r="A80" s="863" t="s">
        <v>147</v>
      </c>
      <c r="B80" s="523" t="s">
        <v>335</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4"/>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4"/>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384</v>
      </c>
      <c r="AF85" s="247"/>
      <c r="AG85" s="247"/>
      <c r="AH85" s="247"/>
      <c r="AI85" s="247" t="s">
        <v>406</v>
      </c>
      <c r="AJ85" s="247"/>
      <c r="AK85" s="247"/>
      <c r="AL85" s="247"/>
      <c r="AM85" s="247" t="s">
        <v>503</v>
      </c>
      <c r="AN85" s="247"/>
      <c r="AO85" s="247"/>
      <c r="AP85" s="247"/>
      <c r="AQ85" s="158" t="s">
        <v>231</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232</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384</v>
      </c>
      <c r="AF90" s="247"/>
      <c r="AG90" s="247"/>
      <c r="AH90" s="247"/>
      <c r="AI90" s="247" t="s">
        <v>406</v>
      </c>
      <c r="AJ90" s="247"/>
      <c r="AK90" s="247"/>
      <c r="AL90" s="247"/>
      <c r="AM90" s="247" t="s">
        <v>503</v>
      </c>
      <c r="AN90" s="247"/>
      <c r="AO90" s="247"/>
      <c r="AP90" s="247"/>
      <c r="AQ90" s="158" t="s">
        <v>231</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232</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384</v>
      </c>
      <c r="AF95" s="247"/>
      <c r="AG95" s="247"/>
      <c r="AH95" s="247"/>
      <c r="AI95" s="247" t="s">
        <v>406</v>
      </c>
      <c r="AJ95" s="247"/>
      <c r="AK95" s="247"/>
      <c r="AL95" s="247"/>
      <c r="AM95" s="247" t="s">
        <v>503</v>
      </c>
      <c r="AN95" s="247"/>
      <c r="AO95" s="247"/>
      <c r="AP95" s="247"/>
      <c r="AQ95" s="158" t="s">
        <v>231</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232</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384</v>
      </c>
      <c r="AF100" s="539"/>
      <c r="AG100" s="539"/>
      <c r="AH100" s="540"/>
      <c r="AI100" s="538" t="s">
        <v>406</v>
      </c>
      <c r="AJ100" s="539"/>
      <c r="AK100" s="539"/>
      <c r="AL100" s="540"/>
      <c r="AM100" s="538" t="s">
        <v>503</v>
      </c>
      <c r="AN100" s="539"/>
      <c r="AO100" s="539"/>
      <c r="AP100" s="540"/>
      <c r="AQ100" s="317" t="s">
        <v>411</v>
      </c>
      <c r="AR100" s="318"/>
      <c r="AS100" s="318"/>
      <c r="AT100" s="319"/>
      <c r="AU100" s="317" t="s">
        <v>535</v>
      </c>
      <c r="AV100" s="318"/>
      <c r="AW100" s="318"/>
      <c r="AX100" s="320"/>
    </row>
    <row r="101" spans="1:60" ht="23.25" customHeight="1" x14ac:dyDescent="0.15">
      <c r="A101" s="418"/>
      <c r="B101" s="419"/>
      <c r="C101" s="419"/>
      <c r="D101" s="419"/>
      <c r="E101" s="419"/>
      <c r="F101" s="420"/>
      <c r="G101" s="108" t="s">
        <v>712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713</v>
      </c>
      <c r="AC101" s="460"/>
      <c r="AD101" s="460"/>
      <c r="AE101" s="282">
        <v>619</v>
      </c>
      <c r="AF101" s="282"/>
      <c r="AG101" s="282"/>
      <c r="AH101" s="282"/>
      <c r="AI101" s="282">
        <v>655</v>
      </c>
      <c r="AJ101" s="282"/>
      <c r="AK101" s="282"/>
      <c r="AL101" s="282"/>
      <c r="AM101" s="282">
        <v>644</v>
      </c>
      <c r="AN101" s="282"/>
      <c r="AO101" s="282"/>
      <c r="AP101" s="282"/>
      <c r="AQ101" s="282" t="s">
        <v>795</v>
      </c>
      <c r="AR101" s="282"/>
      <c r="AS101" s="282"/>
      <c r="AT101" s="282"/>
      <c r="AU101" s="218" t="s">
        <v>756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713</v>
      </c>
      <c r="AC102" s="460"/>
      <c r="AD102" s="460"/>
      <c r="AE102" s="282">
        <v>615</v>
      </c>
      <c r="AF102" s="282"/>
      <c r="AG102" s="282"/>
      <c r="AH102" s="282"/>
      <c r="AI102" s="282">
        <v>653</v>
      </c>
      <c r="AJ102" s="282"/>
      <c r="AK102" s="282"/>
      <c r="AL102" s="282"/>
      <c r="AM102" s="282">
        <v>638</v>
      </c>
      <c r="AN102" s="282"/>
      <c r="AO102" s="282"/>
      <c r="AP102" s="282"/>
      <c r="AQ102" s="282">
        <v>630</v>
      </c>
      <c r="AR102" s="282"/>
      <c r="AS102" s="282"/>
      <c r="AT102" s="282"/>
      <c r="AU102" s="225" t="s">
        <v>756</v>
      </c>
      <c r="AV102" s="226"/>
      <c r="AW102" s="226"/>
      <c r="AX102" s="321"/>
    </row>
    <row r="103" spans="1:60" ht="31.5" hidden="1" customHeight="1" x14ac:dyDescent="0.15">
      <c r="A103" s="415" t="s">
        <v>345</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345</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345</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345</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384</v>
      </c>
      <c r="AF115" s="247"/>
      <c r="AG115" s="247"/>
      <c r="AH115" s="247"/>
      <c r="AI115" s="247" t="s">
        <v>406</v>
      </c>
      <c r="AJ115" s="247"/>
      <c r="AK115" s="247"/>
      <c r="AL115" s="247"/>
      <c r="AM115" s="247" t="s">
        <v>503</v>
      </c>
      <c r="AN115" s="247"/>
      <c r="AO115" s="247"/>
      <c r="AP115" s="247"/>
      <c r="AQ115" s="590" t="s">
        <v>536</v>
      </c>
      <c r="AR115" s="591"/>
      <c r="AS115" s="591"/>
      <c r="AT115" s="591"/>
      <c r="AU115" s="591"/>
      <c r="AV115" s="591"/>
      <c r="AW115" s="591"/>
      <c r="AX115" s="592"/>
    </row>
    <row r="116" spans="1:51" ht="23.25" customHeight="1" x14ac:dyDescent="0.15">
      <c r="A116" s="435"/>
      <c r="B116" s="436"/>
      <c r="C116" s="436"/>
      <c r="D116" s="436"/>
      <c r="E116" s="436"/>
      <c r="F116" s="437"/>
      <c r="G116" s="387" t="s">
        <v>794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714</v>
      </c>
      <c r="AC116" s="462"/>
      <c r="AD116" s="463"/>
      <c r="AE116" s="282">
        <v>60</v>
      </c>
      <c r="AF116" s="282"/>
      <c r="AG116" s="282"/>
      <c r="AH116" s="282"/>
      <c r="AI116" s="282">
        <v>66</v>
      </c>
      <c r="AJ116" s="282"/>
      <c r="AK116" s="282"/>
      <c r="AL116" s="282"/>
      <c r="AM116" s="282">
        <v>64</v>
      </c>
      <c r="AN116" s="282"/>
      <c r="AO116" s="282"/>
      <c r="AP116" s="282"/>
      <c r="AQ116" s="218">
        <v>66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352</v>
      </c>
      <c r="AC117" s="472"/>
      <c r="AD117" s="473"/>
      <c r="AE117" s="589" t="s">
        <v>715</v>
      </c>
      <c r="AF117" s="550"/>
      <c r="AG117" s="550"/>
      <c r="AH117" s="550"/>
      <c r="AI117" s="589" t="s">
        <v>774</v>
      </c>
      <c r="AJ117" s="550"/>
      <c r="AK117" s="550"/>
      <c r="AL117" s="550"/>
      <c r="AM117" s="589" t="s">
        <v>776</v>
      </c>
      <c r="AN117" s="550"/>
      <c r="AO117" s="550"/>
      <c r="AP117" s="550"/>
      <c r="AQ117" s="589" t="s">
        <v>757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384</v>
      </c>
      <c r="AF118" s="247"/>
      <c r="AG118" s="247"/>
      <c r="AH118" s="247"/>
      <c r="AI118" s="247" t="s">
        <v>406</v>
      </c>
      <c r="AJ118" s="247"/>
      <c r="AK118" s="247"/>
      <c r="AL118" s="247"/>
      <c r="AM118" s="247" t="s">
        <v>503</v>
      </c>
      <c r="AN118" s="247"/>
      <c r="AO118" s="247"/>
      <c r="AP118" s="247"/>
      <c r="AQ118" s="590" t="s">
        <v>536</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384</v>
      </c>
      <c r="AF121" s="247"/>
      <c r="AG121" s="247"/>
      <c r="AH121" s="247"/>
      <c r="AI121" s="247" t="s">
        <v>406</v>
      </c>
      <c r="AJ121" s="247"/>
      <c r="AK121" s="247"/>
      <c r="AL121" s="247"/>
      <c r="AM121" s="247" t="s">
        <v>503</v>
      </c>
      <c r="AN121" s="247"/>
      <c r="AO121" s="247"/>
      <c r="AP121" s="247"/>
      <c r="AQ121" s="590" t="s">
        <v>536</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384</v>
      </c>
      <c r="AF124" s="247"/>
      <c r="AG124" s="247"/>
      <c r="AH124" s="247"/>
      <c r="AI124" s="247" t="s">
        <v>406</v>
      </c>
      <c r="AJ124" s="247"/>
      <c r="AK124" s="247"/>
      <c r="AL124" s="247"/>
      <c r="AM124" s="247" t="s">
        <v>503</v>
      </c>
      <c r="AN124" s="247"/>
      <c r="AO124" s="247"/>
      <c r="AP124" s="247"/>
      <c r="AQ124" s="590" t="s">
        <v>536</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354</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3"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384</v>
      </c>
      <c r="AF127" s="247"/>
      <c r="AG127" s="247"/>
      <c r="AH127" s="247"/>
      <c r="AI127" s="247" t="s">
        <v>406</v>
      </c>
      <c r="AJ127" s="247"/>
      <c r="AK127" s="247"/>
      <c r="AL127" s="247"/>
      <c r="AM127" s="247" t="s">
        <v>503</v>
      </c>
      <c r="AN127" s="247"/>
      <c r="AO127" s="247"/>
      <c r="AP127" s="247"/>
      <c r="AQ127" s="590" t="s">
        <v>536</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354</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399</v>
      </c>
      <c r="B130" s="186"/>
      <c r="C130" s="185" t="s">
        <v>235</v>
      </c>
      <c r="D130" s="186"/>
      <c r="E130" s="170" t="s">
        <v>264</v>
      </c>
      <c r="F130" s="171"/>
      <c r="G130" s="172" t="s">
        <v>716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231</v>
      </c>
      <c r="AR132" s="155"/>
      <c r="AS132" s="155"/>
      <c r="AT132" s="156"/>
      <c r="AU132" s="197" t="s">
        <v>247</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232</v>
      </c>
      <c r="AT133" s="137"/>
      <c r="AU133" s="201"/>
      <c r="AV133" s="201"/>
      <c r="AW133" s="136" t="s">
        <v>179</v>
      </c>
      <c r="AX133" s="196"/>
      <c r="AY133">
        <f>$AY$132</f>
        <v>1</v>
      </c>
    </row>
    <row r="134" spans="1:51" ht="39.75" hidden="1" customHeight="1" x14ac:dyDescent="0.15">
      <c r="A134" s="190"/>
      <c r="B134" s="187"/>
      <c r="C134" s="181"/>
      <c r="D134" s="187"/>
      <c r="E134" s="181"/>
      <c r="F134" s="182"/>
      <c r="G134" s="107" t="s">
        <v>709</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709</v>
      </c>
      <c r="AC134" s="206"/>
      <c r="AD134" s="206"/>
      <c r="AE134" s="207" t="s">
        <v>709</v>
      </c>
      <c r="AF134" s="208"/>
      <c r="AG134" s="208"/>
      <c r="AH134" s="208"/>
      <c r="AI134" s="207" t="s">
        <v>709</v>
      </c>
      <c r="AJ134" s="208"/>
      <c r="AK134" s="208"/>
      <c r="AL134" s="208"/>
      <c r="AM134" s="207"/>
      <c r="AN134" s="208"/>
      <c r="AO134" s="208"/>
      <c r="AP134" s="208"/>
      <c r="AQ134" s="207" t="s">
        <v>709</v>
      </c>
      <c r="AR134" s="208"/>
      <c r="AS134" s="208"/>
      <c r="AT134" s="208"/>
      <c r="AU134" s="207" t="s">
        <v>709</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709</v>
      </c>
      <c r="AC135" s="214"/>
      <c r="AD135" s="214"/>
      <c r="AE135" s="207" t="s">
        <v>709</v>
      </c>
      <c r="AF135" s="208"/>
      <c r="AG135" s="208"/>
      <c r="AH135" s="208"/>
      <c r="AI135" s="207" t="s">
        <v>709</v>
      </c>
      <c r="AJ135" s="208"/>
      <c r="AK135" s="208"/>
      <c r="AL135" s="208"/>
      <c r="AM135" s="207"/>
      <c r="AN135" s="208"/>
      <c r="AO135" s="208"/>
      <c r="AP135" s="208"/>
      <c r="AQ135" s="207" t="s">
        <v>709</v>
      </c>
      <c r="AR135" s="208"/>
      <c r="AS135" s="208"/>
      <c r="AT135" s="208"/>
      <c r="AU135" s="207" t="s">
        <v>709</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709</v>
      </c>
      <c r="H154" s="108"/>
      <c r="I154" s="108"/>
      <c r="J154" s="108"/>
      <c r="K154" s="108"/>
      <c r="L154" s="108"/>
      <c r="M154" s="108"/>
      <c r="N154" s="108"/>
      <c r="O154" s="108"/>
      <c r="P154" s="109"/>
      <c r="Q154" s="128" t="s">
        <v>709</v>
      </c>
      <c r="R154" s="108"/>
      <c r="S154" s="108"/>
      <c r="T154" s="108"/>
      <c r="U154" s="108"/>
      <c r="V154" s="108"/>
      <c r="W154" s="108"/>
      <c r="X154" s="108"/>
      <c r="Y154" s="108"/>
      <c r="Z154" s="108"/>
      <c r="AA154" s="290"/>
      <c r="AB154" s="144" t="s">
        <v>709</v>
      </c>
      <c r="AC154" s="145"/>
      <c r="AD154" s="145"/>
      <c r="AE154" s="150" t="s">
        <v>709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665</v>
      </c>
      <c r="D430" s="931"/>
      <c r="E430" s="175" t="s">
        <v>393</v>
      </c>
      <c r="F430" s="897"/>
      <c r="G430" s="898" t="s">
        <v>251</v>
      </c>
      <c r="H430" s="126"/>
      <c r="I430" s="126"/>
      <c r="J430" s="899" t="s">
        <v>709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537</v>
      </c>
      <c r="AJ431" s="334"/>
      <c r="AK431" s="334"/>
      <c r="AL431" s="158"/>
      <c r="AM431" s="334" t="s">
        <v>538</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793</v>
      </c>
      <c r="AF432" s="201"/>
      <c r="AG432" s="136" t="s">
        <v>232</v>
      </c>
      <c r="AH432" s="137"/>
      <c r="AI432" s="335"/>
      <c r="AJ432" s="335"/>
      <c r="AK432" s="335"/>
      <c r="AL432" s="157"/>
      <c r="AM432" s="335"/>
      <c r="AN432" s="335"/>
      <c r="AO432" s="335"/>
      <c r="AP432" s="157"/>
      <c r="AQ432" s="250" t="s">
        <v>793</v>
      </c>
      <c r="AR432" s="201"/>
      <c r="AS432" s="136" t="s">
        <v>232</v>
      </c>
      <c r="AT432" s="137"/>
      <c r="AU432" s="201" t="s">
        <v>793</v>
      </c>
      <c r="AV432" s="201"/>
      <c r="AW432" s="136" t="s">
        <v>179</v>
      </c>
      <c r="AX432" s="196"/>
      <c r="AY432">
        <f>$AY$431</f>
        <v>1</v>
      </c>
    </row>
    <row r="433" spans="1:51" ht="23.25" customHeight="1" x14ac:dyDescent="0.15">
      <c r="A433" s="190"/>
      <c r="B433" s="187"/>
      <c r="C433" s="181"/>
      <c r="D433" s="187"/>
      <c r="E433" s="338"/>
      <c r="F433" s="339"/>
      <c r="G433" s="107" t="s">
        <v>709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709</v>
      </c>
      <c r="AC433" s="214"/>
      <c r="AD433" s="214"/>
      <c r="AE433" s="336" t="s">
        <v>709</v>
      </c>
      <c r="AF433" s="208"/>
      <c r="AG433" s="208"/>
      <c r="AH433" s="208"/>
      <c r="AI433" s="336" t="s">
        <v>709</v>
      </c>
      <c r="AJ433" s="208"/>
      <c r="AK433" s="208"/>
      <c r="AL433" s="208"/>
      <c r="AM433" s="336" t="s">
        <v>709</v>
      </c>
      <c r="AN433" s="208"/>
      <c r="AO433" s="208"/>
      <c r="AP433" s="337"/>
      <c r="AQ433" s="336" t="s">
        <v>709</v>
      </c>
      <c r="AR433" s="208"/>
      <c r="AS433" s="208"/>
      <c r="AT433" s="337"/>
      <c r="AU433" s="208" t="s">
        <v>709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709</v>
      </c>
      <c r="AC434" s="206"/>
      <c r="AD434" s="206"/>
      <c r="AE434" s="336" t="s">
        <v>709</v>
      </c>
      <c r="AF434" s="208"/>
      <c r="AG434" s="208"/>
      <c r="AH434" s="337"/>
      <c r="AI434" s="336" t="s">
        <v>709</v>
      </c>
      <c r="AJ434" s="208"/>
      <c r="AK434" s="208"/>
      <c r="AL434" s="208"/>
      <c r="AM434" s="336" t="s">
        <v>709</v>
      </c>
      <c r="AN434" s="208"/>
      <c r="AO434" s="208"/>
      <c r="AP434" s="337"/>
      <c r="AQ434" s="336" t="s">
        <v>709</v>
      </c>
      <c r="AR434" s="208"/>
      <c r="AS434" s="208"/>
      <c r="AT434" s="337"/>
      <c r="AU434" s="208" t="s">
        <v>709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709</v>
      </c>
      <c r="AF435" s="208"/>
      <c r="AG435" s="208"/>
      <c r="AH435" s="337"/>
      <c r="AI435" s="336" t="s">
        <v>709</v>
      </c>
      <c r="AJ435" s="208"/>
      <c r="AK435" s="208"/>
      <c r="AL435" s="208"/>
      <c r="AM435" s="336" t="s">
        <v>709</v>
      </c>
      <c r="AN435" s="208"/>
      <c r="AO435" s="208"/>
      <c r="AP435" s="337"/>
      <c r="AQ435" s="336" t="s">
        <v>709</v>
      </c>
      <c r="AR435" s="208"/>
      <c r="AS435" s="208"/>
      <c r="AT435" s="337"/>
      <c r="AU435" s="208" t="s">
        <v>709</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537</v>
      </c>
      <c r="AJ436" s="334"/>
      <c r="AK436" s="334"/>
      <c r="AL436" s="158"/>
      <c r="AM436" s="334" t="s">
        <v>538</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537</v>
      </c>
      <c r="AJ441" s="334"/>
      <c r="AK441" s="334"/>
      <c r="AL441" s="158"/>
      <c r="AM441" s="334" t="s">
        <v>538</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537</v>
      </c>
      <c r="AJ446" s="334"/>
      <c r="AK446" s="334"/>
      <c r="AL446" s="158"/>
      <c r="AM446" s="334" t="s">
        <v>538</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537</v>
      </c>
      <c r="AJ451" s="334"/>
      <c r="AK451" s="334"/>
      <c r="AL451" s="158"/>
      <c r="AM451" s="334" t="s">
        <v>538</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537</v>
      </c>
      <c r="AJ456" s="334"/>
      <c r="AK456" s="334"/>
      <c r="AL456" s="158"/>
      <c r="AM456" s="334" t="s">
        <v>538</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793</v>
      </c>
      <c r="AF457" s="201"/>
      <c r="AG457" s="136" t="s">
        <v>232</v>
      </c>
      <c r="AH457" s="137"/>
      <c r="AI457" s="335"/>
      <c r="AJ457" s="335"/>
      <c r="AK457" s="335"/>
      <c r="AL457" s="157"/>
      <c r="AM457" s="335"/>
      <c r="AN457" s="335"/>
      <c r="AO457" s="335"/>
      <c r="AP457" s="157"/>
      <c r="AQ457" s="250" t="s">
        <v>793</v>
      </c>
      <c r="AR457" s="201"/>
      <c r="AS457" s="136" t="s">
        <v>232</v>
      </c>
      <c r="AT457" s="137"/>
      <c r="AU457" s="201" t="s">
        <v>793</v>
      </c>
      <c r="AV457" s="201"/>
      <c r="AW457" s="136" t="s">
        <v>179</v>
      </c>
      <c r="AX457" s="196"/>
      <c r="AY457">
        <f>$AY$456</f>
        <v>1</v>
      </c>
    </row>
    <row r="458" spans="1:51" ht="23.25" customHeight="1" x14ac:dyDescent="0.15">
      <c r="A458" s="190"/>
      <c r="B458" s="187"/>
      <c r="C458" s="181"/>
      <c r="D458" s="187"/>
      <c r="E458" s="338"/>
      <c r="F458" s="339"/>
      <c r="G458" s="107" t="s">
        <v>709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709</v>
      </c>
      <c r="AC458" s="214"/>
      <c r="AD458" s="214"/>
      <c r="AE458" s="336" t="s">
        <v>709</v>
      </c>
      <c r="AF458" s="208"/>
      <c r="AG458" s="208"/>
      <c r="AH458" s="208"/>
      <c r="AI458" s="336" t="s">
        <v>709</v>
      </c>
      <c r="AJ458" s="208"/>
      <c r="AK458" s="208"/>
      <c r="AL458" s="208"/>
      <c r="AM458" s="336" t="s">
        <v>709</v>
      </c>
      <c r="AN458" s="208"/>
      <c r="AO458" s="208"/>
      <c r="AP458" s="337"/>
      <c r="AQ458" s="336" t="s">
        <v>709</v>
      </c>
      <c r="AR458" s="208"/>
      <c r="AS458" s="208"/>
      <c r="AT458" s="337"/>
      <c r="AU458" s="208" t="s">
        <v>709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709</v>
      </c>
      <c r="AC459" s="206"/>
      <c r="AD459" s="206"/>
      <c r="AE459" s="336" t="s">
        <v>709</v>
      </c>
      <c r="AF459" s="208"/>
      <c r="AG459" s="208"/>
      <c r="AH459" s="337"/>
      <c r="AI459" s="336" t="s">
        <v>709</v>
      </c>
      <c r="AJ459" s="208"/>
      <c r="AK459" s="208"/>
      <c r="AL459" s="208"/>
      <c r="AM459" s="336" t="s">
        <v>709</v>
      </c>
      <c r="AN459" s="208"/>
      <c r="AO459" s="208"/>
      <c r="AP459" s="337"/>
      <c r="AQ459" s="336" t="s">
        <v>709</v>
      </c>
      <c r="AR459" s="208"/>
      <c r="AS459" s="208"/>
      <c r="AT459" s="337"/>
      <c r="AU459" s="208" t="s">
        <v>709</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709</v>
      </c>
      <c r="AF460" s="208"/>
      <c r="AG460" s="208"/>
      <c r="AH460" s="337"/>
      <c r="AI460" s="336" t="s">
        <v>709</v>
      </c>
      <c r="AJ460" s="208"/>
      <c r="AK460" s="208"/>
      <c r="AL460" s="208"/>
      <c r="AM460" s="336" t="s">
        <v>709</v>
      </c>
      <c r="AN460" s="208"/>
      <c r="AO460" s="208"/>
      <c r="AP460" s="337"/>
      <c r="AQ460" s="336" t="s">
        <v>709</v>
      </c>
      <c r="AR460" s="208"/>
      <c r="AS460" s="208"/>
      <c r="AT460" s="337"/>
      <c r="AU460" s="208" t="s">
        <v>709</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537</v>
      </c>
      <c r="AJ461" s="334"/>
      <c r="AK461" s="334"/>
      <c r="AL461" s="158"/>
      <c r="AM461" s="334" t="s">
        <v>538</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537</v>
      </c>
      <c r="AJ466" s="334"/>
      <c r="AK466" s="334"/>
      <c r="AL466" s="158"/>
      <c r="AM466" s="334" t="s">
        <v>538</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537</v>
      </c>
      <c r="AJ471" s="334"/>
      <c r="AK471" s="334"/>
      <c r="AL471" s="158"/>
      <c r="AM471" s="334" t="s">
        <v>538</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537</v>
      </c>
      <c r="AJ476" s="334"/>
      <c r="AK476" s="334"/>
      <c r="AL476" s="158"/>
      <c r="AM476" s="334" t="s">
        <v>538</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396</v>
      </c>
      <c r="F484" s="176"/>
      <c r="G484" s="898" t="s">
        <v>251</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537</v>
      </c>
      <c r="AJ485" s="334"/>
      <c r="AK485" s="334"/>
      <c r="AL485" s="158"/>
      <c r="AM485" s="334" t="s">
        <v>538</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537</v>
      </c>
      <c r="AJ490" s="334"/>
      <c r="AK490" s="334"/>
      <c r="AL490" s="158"/>
      <c r="AM490" s="334" t="s">
        <v>538</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537</v>
      </c>
      <c r="AJ495" s="334"/>
      <c r="AK495" s="334"/>
      <c r="AL495" s="158"/>
      <c r="AM495" s="334" t="s">
        <v>538</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537</v>
      </c>
      <c r="AJ500" s="334"/>
      <c r="AK500" s="334"/>
      <c r="AL500" s="158"/>
      <c r="AM500" s="334" t="s">
        <v>538</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537</v>
      </c>
      <c r="AJ505" s="334"/>
      <c r="AK505" s="334"/>
      <c r="AL505" s="158"/>
      <c r="AM505" s="334" t="s">
        <v>538</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537</v>
      </c>
      <c r="AJ510" s="334"/>
      <c r="AK510" s="334"/>
      <c r="AL510" s="158"/>
      <c r="AM510" s="334" t="s">
        <v>538</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537</v>
      </c>
      <c r="AJ515" s="334"/>
      <c r="AK515" s="334"/>
      <c r="AL515" s="158"/>
      <c r="AM515" s="334" t="s">
        <v>538</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537</v>
      </c>
      <c r="AJ520" s="334"/>
      <c r="AK520" s="334"/>
      <c r="AL520" s="158"/>
      <c r="AM520" s="334" t="s">
        <v>538</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537</v>
      </c>
      <c r="AJ525" s="334"/>
      <c r="AK525" s="334"/>
      <c r="AL525" s="158"/>
      <c r="AM525" s="334" t="s">
        <v>538</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537</v>
      </c>
      <c r="AJ530" s="334"/>
      <c r="AK530" s="334"/>
      <c r="AL530" s="158"/>
      <c r="AM530" s="334" t="s">
        <v>538</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397</v>
      </c>
      <c r="F538" s="176"/>
      <c r="G538" s="898" t="s">
        <v>251</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537</v>
      </c>
      <c r="AJ539" s="334"/>
      <c r="AK539" s="334"/>
      <c r="AL539" s="158"/>
      <c r="AM539" s="334" t="s">
        <v>538</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537</v>
      </c>
      <c r="AJ544" s="334"/>
      <c r="AK544" s="334"/>
      <c r="AL544" s="158"/>
      <c r="AM544" s="334" t="s">
        <v>538</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537</v>
      </c>
      <c r="AJ549" s="334"/>
      <c r="AK549" s="334"/>
      <c r="AL549" s="158"/>
      <c r="AM549" s="334" t="s">
        <v>538</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537</v>
      </c>
      <c r="AJ554" s="334"/>
      <c r="AK554" s="334"/>
      <c r="AL554" s="158"/>
      <c r="AM554" s="334" t="s">
        <v>538</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537</v>
      </c>
      <c r="AJ559" s="334"/>
      <c r="AK559" s="334"/>
      <c r="AL559" s="158"/>
      <c r="AM559" s="334" t="s">
        <v>538</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537</v>
      </c>
      <c r="AJ564" s="334"/>
      <c r="AK564" s="334"/>
      <c r="AL564" s="158"/>
      <c r="AM564" s="334" t="s">
        <v>538</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537</v>
      </c>
      <c r="AJ569" s="334"/>
      <c r="AK569" s="334"/>
      <c r="AL569" s="158"/>
      <c r="AM569" s="334" t="s">
        <v>538</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537</v>
      </c>
      <c r="AJ574" s="334"/>
      <c r="AK574" s="334"/>
      <c r="AL574" s="158"/>
      <c r="AM574" s="334" t="s">
        <v>538</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537</v>
      </c>
      <c r="AJ579" s="334"/>
      <c r="AK579" s="334"/>
      <c r="AL579" s="158"/>
      <c r="AM579" s="334" t="s">
        <v>538</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537</v>
      </c>
      <c r="AJ584" s="334"/>
      <c r="AK584" s="334"/>
      <c r="AL584" s="158"/>
      <c r="AM584" s="334" t="s">
        <v>538</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396</v>
      </c>
      <c r="F592" s="176"/>
      <c r="G592" s="898" t="s">
        <v>251</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537</v>
      </c>
      <c r="AJ593" s="334"/>
      <c r="AK593" s="334"/>
      <c r="AL593" s="158"/>
      <c r="AM593" s="334" t="s">
        <v>538</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537</v>
      </c>
      <c r="AJ598" s="334"/>
      <c r="AK598" s="334"/>
      <c r="AL598" s="158"/>
      <c r="AM598" s="334" t="s">
        <v>538</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537</v>
      </c>
      <c r="AJ603" s="334"/>
      <c r="AK603" s="334"/>
      <c r="AL603" s="158"/>
      <c r="AM603" s="334" t="s">
        <v>538</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537</v>
      </c>
      <c r="AJ608" s="334"/>
      <c r="AK608" s="334"/>
      <c r="AL608" s="158"/>
      <c r="AM608" s="334" t="s">
        <v>538</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537</v>
      </c>
      <c r="AJ613" s="334"/>
      <c r="AK613" s="334"/>
      <c r="AL613" s="158"/>
      <c r="AM613" s="334" t="s">
        <v>538</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537</v>
      </c>
      <c r="AJ618" s="334"/>
      <c r="AK618" s="334"/>
      <c r="AL618" s="158"/>
      <c r="AM618" s="334" t="s">
        <v>538</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537</v>
      </c>
      <c r="AJ623" s="334"/>
      <c r="AK623" s="334"/>
      <c r="AL623" s="158"/>
      <c r="AM623" s="334" t="s">
        <v>538</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537</v>
      </c>
      <c r="AJ628" s="334"/>
      <c r="AK628" s="334"/>
      <c r="AL628" s="158"/>
      <c r="AM628" s="334" t="s">
        <v>538</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537</v>
      </c>
      <c r="AJ633" s="334"/>
      <c r="AK633" s="334"/>
      <c r="AL633" s="158"/>
      <c r="AM633" s="334" t="s">
        <v>538</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537</v>
      </c>
      <c r="AJ638" s="334"/>
      <c r="AK638" s="334"/>
      <c r="AL638" s="158"/>
      <c r="AM638" s="334" t="s">
        <v>538</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397</v>
      </c>
      <c r="F646" s="176"/>
      <c r="G646" s="898" t="s">
        <v>251</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537</v>
      </c>
      <c r="AJ647" s="334"/>
      <c r="AK647" s="334"/>
      <c r="AL647" s="158"/>
      <c r="AM647" s="334" t="s">
        <v>538</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537</v>
      </c>
      <c r="AJ652" s="334"/>
      <c r="AK652" s="334"/>
      <c r="AL652" s="158"/>
      <c r="AM652" s="334" t="s">
        <v>538</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537</v>
      </c>
      <c r="AJ657" s="334"/>
      <c r="AK657" s="334"/>
      <c r="AL657" s="158"/>
      <c r="AM657" s="334" t="s">
        <v>538</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537</v>
      </c>
      <c r="AJ662" s="334"/>
      <c r="AK662" s="334"/>
      <c r="AL662" s="158"/>
      <c r="AM662" s="334" t="s">
        <v>538</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537</v>
      </c>
      <c r="AJ667" s="334"/>
      <c r="AK667" s="334"/>
      <c r="AL667" s="158"/>
      <c r="AM667" s="334" t="s">
        <v>538</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537</v>
      </c>
      <c r="AJ672" s="334"/>
      <c r="AK672" s="334"/>
      <c r="AL672" s="158"/>
      <c r="AM672" s="334" t="s">
        <v>538</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537</v>
      </c>
      <c r="AJ677" s="334"/>
      <c r="AK677" s="334"/>
      <c r="AL677" s="158"/>
      <c r="AM677" s="334" t="s">
        <v>538</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537</v>
      </c>
      <c r="AJ682" s="334"/>
      <c r="AK682" s="334"/>
      <c r="AL682" s="158"/>
      <c r="AM682" s="334" t="s">
        <v>538</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537</v>
      </c>
      <c r="AJ687" s="334"/>
      <c r="AK687" s="334"/>
      <c r="AL687" s="158"/>
      <c r="AM687" s="334" t="s">
        <v>538</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537</v>
      </c>
      <c r="AJ692" s="334"/>
      <c r="AK692" s="334"/>
      <c r="AL692" s="158"/>
      <c r="AM692" s="334" t="s">
        <v>538</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258"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723</v>
      </c>
      <c r="AE702" s="342"/>
      <c r="AF702" s="342"/>
      <c r="AG702" s="379" t="s">
        <v>780</v>
      </c>
      <c r="AH702" s="380"/>
      <c r="AI702" s="380"/>
      <c r="AJ702" s="380"/>
      <c r="AK702" s="380"/>
      <c r="AL702" s="380"/>
      <c r="AM702" s="380"/>
      <c r="AN702" s="380"/>
      <c r="AO702" s="380"/>
      <c r="AP702" s="380"/>
      <c r="AQ702" s="380"/>
      <c r="AR702" s="380"/>
      <c r="AS702" s="380"/>
      <c r="AT702" s="380"/>
      <c r="AU702" s="380"/>
      <c r="AV702" s="380"/>
      <c r="AW702" s="380"/>
      <c r="AX702" s="381"/>
    </row>
    <row r="703" spans="1:51" ht="62.2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723</v>
      </c>
      <c r="AE703" s="323"/>
      <c r="AF703" s="323"/>
      <c r="AG703" s="104" t="s">
        <v>724</v>
      </c>
      <c r="AH703" s="105"/>
      <c r="AI703" s="105"/>
      <c r="AJ703" s="105"/>
      <c r="AK703" s="105"/>
      <c r="AL703" s="105"/>
      <c r="AM703" s="105"/>
      <c r="AN703" s="105"/>
      <c r="AO703" s="105"/>
      <c r="AP703" s="105"/>
      <c r="AQ703" s="105"/>
      <c r="AR703" s="105"/>
      <c r="AS703" s="105"/>
      <c r="AT703" s="105"/>
      <c r="AU703" s="105"/>
      <c r="AV703" s="105"/>
      <c r="AW703" s="105"/>
      <c r="AX703" s="106"/>
    </row>
    <row r="704" spans="1:51" ht="182.25" customHeight="1" x14ac:dyDescent="0.15">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4" t="s">
        <v>723</v>
      </c>
      <c r="AE704" s="785"/>
      <c r="AF704" s="785"/>
      <c r="AG704" s="608" t="s">
        <v>788</v>
      </c>
      <c r="AH704" s="609"/>
      <c r="AI704" s="609"/>
      <c r="AJ704" s="609"/>
      <c r="AK704" s="609"/>
      <c r="AL704" s="609"/>
      <c r="AM704" s="609"/>
      <c r="AN704" s="609"/>
      <c r="AO704" s="609"/>
      <c r="AP704" s="609"/>
      <c r="AQ704" s="609"/>
      <c r="AR704" s="609"/>
      <c r="AS704" s="609"/>
      <c r="AT704" s="609"/>
      <c r="AU704" s="609"/>
      <c r="AV704" s="609"/>
      <c r="AW704" s="609"/>
      <c r="AX704" s="610"/>
    </row>
    <row r="705" spans="1:50" ht="27" customHeight="1" x14ac:dyDescent="0.15">
      <c r="A705" s="642" t="s">
        <v>39</v>
      </c>
      <c r="B705" s="643"/>
      <c r="C705" s="818" t="s">
        <v>41</v>
      </c>
      <c r="D705" s="81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0"/>
      <c r="AD705" s="716" t="s">
        <v>723</v>
      </c>
      <c r="AE705" s="717"/>
      <c r="AF705" s="717"/>
      <c r="AG705" s="128" t="s">
        <v>725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7"/>
      <c r="D706" s="798"/>
      <c r="E706" s="732" t="s">
        <v>375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758</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9"/>
      <c r="D707" s="800"/>
      <c r="E707" s="735" t="s">
        <v>314</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t="s">
        <v>758</v>
      </c>
      <c r="AE707" s="833"/>
      <c r="AF707" s="833"/>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4"/>
      <c r="B708" s="646"/>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759</v>
      </c>
      <c r="AE708" s="604"/>
      <c r="AF708" s="604"/>
      <c r="AG708" s="744" t="s">
        <v>726</v>
      </c>
      <c r="AH708" s="745"/>
      <c r="AI708" s="745"/>
      <c r="AJ708" s="745"/>
      <c r="AK708" s="745"/>
      <c r="AL708" s="745"/>
      <c r="AM708" s="745"/>
      <c r="AN708" s="745"/>
      <c r="AO708" s="745"/>
      <c r="AP708" s="745"/>
      <c r="AQ708" s="745"/>
      <c r="AR708" s="745"/>
      <c r="AS708" s="745"/>
      <c r="AT708" s="745"/>
      <c r="AU708" s="745"/>
      <c r="AV708" s="745"/>
      <c r="AW708" s="745"/>
      <c r="AX708" s="746"/>
    </row>
    <row r="709" spans="1:50" ht="50.2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723</v>
      </c>
      <c r="AE709" s="323"/>
      <c r="AF709" s="323"/>
      <c r="AG709" s="104" t="s">
        <v>727</v>
      </c>
      <c r="AH709" s="105"/>
      <c r="AI709" s="105"/>
      <c r="AJ709" s="105"/>
      <c r="AK709" s="105"/>
      <c r="AL709" s="105"/>
      <c r="AM709" s="105"/>
      <c r="AN709" s="105"/>
      <c r="AO709" s="105"/>
      <c r="AP709" s="105"/>
      <c r="AQ709" s="105"/>
      <c r="AR709" s="105"/>
      <c r="AS709" s="105"/>
      <c r="AT709" s="105"/>
      <c r="AU709" s="105"/>
      <c r="AV709" s="105"/>
      <c r="AW709" s="105"/>
      <c r="AX709" s="106"/>
    </row>
    <row r="710" spans="1:50" ht="72"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723</v>
      </c>
      <c r="AE710" s="323"/>
      <c r="AF710" s="323"/>
      <c r="AG710" s="104" t="s">
        <v>728</v>
      </c>
      <c r="AH710" s="105"/>
      <c r="AI710" s="105"/>
      <c r="AJ710" s="105"/>
      <c r="AK710" s="105"/>
      <c r="AL710" s="105"/>
      <c r="AM710" s="105"/>
      <c r="AN710" s="105"/>
      <c r="AO710" s="105"/>
      <c r="AP710" s="105"/>
      <c r="AQ710" s="105"/>
      <c r="AR710" s="105"/>
      <c r="AS710" s="105"/>
      <c r="AT710" s="105"/>
      <c r="AU710" s="105"/>
      <c r="AV710" s="105"/>
      <c r="AW710" s="105"/>
      <c r="AX710" s="106"/>
    </row>
    <row r="711" spans="1:50" ht="52.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723</v>
      </c>
      <c r="AE711" s="323"/>
      <c r="AF711" s="323"/>
      <c r="AG711" s="104" t="s">
        <v>729</v>
      </c>
      <c r="AH711" s="105"/>
      <c r="AI711" s="105"/>
      <c r="AJ711" s="105"/>
      <c r="AK711" s="105"/>
      <c r="AL711" s="105"/>
      <c r="AM711" s="105"/>
      <c r="AN711" s="105"/>
      <c r="AO711" s="105"/>
      <c r="AP711" s="105"/>
      <c r="AQ711" s="105"/>
      <c r="AR711" s="105"/>
      <c r="AS711" s="105"/>
      <c r="AT711" s="105"/>
      <c r="AU711" s="105"/>
      <c r="AV711" s="105"/>
      <c r="AW711" s="105"/>
      <c r="AX711" s="106"/>
    </row>
    <row r="712" spans="1:50" ht="42" customHeight="1" x14ac:dyDescent="0.15">
      <c r="A712" s="644"/>
      <c r="B712" s="646"/>
      <c r="C712" s="385" t="s">
        <v>340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4" t="s">
        <v>723</v>
      </c>
      <c r="AE712" s="785"/>
      <c r="AF712" s="785"/>
      <c r="AG712" s="104" t="s">
        <v>730</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4"/>
      <c r="B713" s="646"/>
      <c r="C713" s="947" t="s">
        <v>341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759</v>
      </c>
      <c r="AE713" s="323"/>
      <c r="AF713" s="665"/>
      <c r="AG713" s="104" t="s">
        <v>726</v>
      </c>
      <c r="AH713" s="105"/>
      <c r="AI713" s="105"/>
      <c r="AJ713" s="105"/>
      <c r="AK713" s="105"/>
      <c r="AL713" s="105"/>
      <c r="AM713" s="105"/>
      <c r="AN713" s="105"/>
      <c r="AO713" s="105"/>
      <c r="AP713" s="105"/>
      <c r="AQ713" s="105"/>
      <c r="AR713" s="105"/>
      <c r="AS713" s="105"/>
      <c r="AT713" s="105"/>
      <c r="AU713" s="105"/>
      <c r="AV713" s="105"/>
      <c r="AW713" s="105"/>
      <c r="AX713" s="106"/>
    </row>
    <row r="714" spans="1:50" ht="302.25" customHeight="1" x14ac:dyDescent="0.15">
      <c r="A714" s="647"/>
      <c r="B714" s="648"/>
      <c r="C714" s="649" t="s">
        <v>319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7" t="s">
        <v>723</v>
      </c>
      <c r="AE714" s="808"/>
      <c r="AF714" s="809"/>
      <c r="AG714" s="738" t="s">
        <v>775</v>
      </c>
      <c r="AH714" s="739"/>
      <c r="AI714" s="739"/>
      <c r="AJ714" s="739"/>
      <c r="AK714" s="739"/>
      <c r="AL714" s="739"/>
      <c r="AM714" s="739"/>
      <c r="AN714" s="739"/>
      <c r="AO714" s="739"/>
      <c r="AP714" s="739"/>
      <c r="AQ714" s="739"/>
      <c r="AR714" s="739"/>
      <c r="AS714" s="739"/>
      <c r="AT714" s="739"/>
      <c r="AU714" s="739"/>
      <c r="AV714" s="739"/>
      <c r="AW714" s="739"/>
      <c r="AX714" s="740"/>
    </row>
    <row r="715" spans="1:50" ht="36" customHeight="1" x14ac:dyDescent="0.15">
      <c r="A715" s="642" t="s">
        <v>40</v>
      </c>
      <c r="B715" s="786"/>
      <c r="C715" s="787" t="s">
        <v>320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723</v>
      </c>
      <c r="AE715" s="604"/>
      <c r="AF715" s="658"/>
      <c r="AG715" s="744" t="s">
        <v>789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759</v>
      </c>
      <c r="AE716" s="629"/>
      <c r="AF716" s="629"/>
      <c r="AG716" s="104" t="s">
        <v>726</v>
      </c>
      <c r="AH716" s="105"/>
      <c r="AI716" s="105"/>
      <c r="AJ716" s="105"/>
      <c r="AK716" s="105"/>
      <c r="AL716" s="105"/>
      <c r="AM716" s="105"/>
      <c r="AN716" s="105"/>
      <c r="AO716" s="105"/>
      <c r="AP716" s="105"/>
      <c r="AQ716" s="105"/>
      <c r="AR716" s="105"/>
      <c r="AS716" s="105"/>
      <c r="AT716" s="105"/>
      <c r="AU716" s="105"/>
      <c r="AV716" s="105"/>
      <c r="AW716" s="105"/>
      <c r="AX716" s="106"/>
    </row>
    <row r="717" spans="1:50" ht="48.75" customHeight="1" x14ac:dyDescent="0.15">
      <c r="A717" s="644"/>
      <c r="B717" s="646"/>
      <c r="C717" s="385" t="s">
        <v>242</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723</v>
      </c>
      <c r="AE717" s="323"/>
      <c r="AF717" s="323"/>
      <c r="AG717" s="104" t="s">
        <v>731</v>
      </c>
      <c r="AH717" s="105"/>
      <c r="AI717" s="105"/>
      <c r="AJ717" s="105"/>
      <c r="AK717" s="105"/>
      <c r="AL717" s="105"/>
      <c r="AM717" s="105"/>
      <c r="AN717" s="105"/>
      <c r="AO717" s="105"/>
      <c r="AP717" s="105"/>
      <c r="AQ717" s="105"/>
      <c r="AR717" s="105"/>
      <c r="AS717" s="105"/>
      <c r="AT717" s="105"/>
      <c r="AU717" s="105"/>
      <c r="AV717" s="105"/>
      <c r="AW717" s="105"/>
      <c r="AX717" s="106"/>
    </row>
    <row r="718" spans="1:50" ht="70.5"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723</v>
      </c>
      <c r="AE718" s="323"/>
      <c r="AF718" s="323"/>
      <c r="AG718" s="608" t="s">
        <v>732</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723</v>
      </c>
      <c r="AE719" s="604"/>
      <c r="AF719" s="604"/>
      <c r="AG719" s="128" t="s">
        <v>733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t="s">
        <v>718</v>
      </c>
      <c r="D721" s="294"/>
      <c r="E721" s="294"/>
      <c r="F721" s="295"/>
      <c r="G721" s="284"/>
      <c r="H721" s="285"/>
      <c r="I721" s="77" t="str">
        <f>IF(OR(G721="　", G721=""), "", "-")</f>
        <v/>
      </c>
      <c r="J721" s="288">
        <v>170</v>
      </c>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t="s">
        <v>793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2"/>
      <c r="C726" s="812" t="s">
        <v>53</v>
      </c>
      <c r="D726" s="835"/>
      <c r="E726" s="835"/>
      <c r="F726" s="836"/>
      <c r="G726" s="576" t="s">
        <v>735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138" customHeight="1" thickBot="1" x14ac:dyDescent="0.2">
      <c r="A727" s="803"/>
      <c r="B727" s="804"/>
      <c r="C727" s="750" t="s">
        <v>57</v>
      </c>
      <c r="D727" s="751"/>
      <c r="E727" s="751"/>
      <c r="F727" s="752"/>
      <c r="G727" s="574" t="s">
        <v>782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89.25" customHeight="1" thickBot="1" x14ac:dyDescent="0.2">
      <c r="A729" s="636" t="s">
        <v>790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87.75" customHeight="1" thickBot="1" x14ac:dyDescent="0.2">
      <c r="A731" s="675" t="s">
        <v>783</v>
      </c>
      <c r="B731" s="676"/>
      <c r="C731" s="676"/>
      <c r="D731" s="676"/>
      <c r="E731" s="677"/>
      <c r="F731" s="731" t="s">
        <v>786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t="s">
        <v>376</v>
      </c>
      <c r="B733" s="676"/>
      <c r="C733" s="676"/>
      <c r="D733" s="676"/>
      <c r="E733" s="677"/>
      <c r="F733" s="639" t="s">
        <v>785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0.75" customHeight="1" thickBot="1" x14ac:dyDescent="0.2">
      <c r="A735" s="792" t="s">
        <v>793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346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0" t="s">
        <v>666</v>
      </c>
      <c r="B737" s="211"/>
      <c r="C737" s="211"/>
      <c r="D737" s="212"/>
      <c r="E737" s="954" t="s">
        <v>720</v>
      </c>
      <c r="F737" s="955"/>
      <c r="G737" s="955"/>
      <c r="H737" s="955"/>
      <c r="I737" s="955"/>
      <c r="J737" s="955"/>
      <c r="K737" s="955"/>
      <c r="L737" s="955"/>
      <c r="M737" s="955"/>
      <c r="N737" s="955"/>
      <c r="O737" s="955"/>
      <c r="P737" s="957"/>
      <c r="Q737" s="954" t="s">
        <v>793</v>
      </c>
      <c r="R737" s="955"/>
      <c r="S737" s="955"/>
      <c r="T737" s="955"/>
      <c r="U737" s="955"/>
      <c r="V737" s="955"/>
      <c r="W737" s="955"/>
      <c r="X737" s="955"/>
      <c r="Y737" s="955"/>
      <c r="Z737" s="955"/>
      <c r="AA737" s="955"/>
      <c r="AB737" s="957"/>
      <c r="AC737" s="954" t="s">
        <v>793</v>
      </c>
      <c r="AD737" s="955"/>
      <c r="AE737" s="955"/>
      <c r="AF737" s="955"/>
      <c r="AG737" s="955"/>
      <c r="AH737" s="955"/>
      <c r="AI737" s="955"/>
      <c r="AJ737" s="955"/>
      <c r="AK737" s="955"/>
      <c r="AL737" s="955"/>
      <c r="AM737" s="955"/>
      <c r="AN737" s="957"/>
      <c r="AO737" s="954" t="s">
        <v>793</v>
      </c>
      <c r="AP737" s="955"/>
      <c r="AQ737" s="955"/>
      <c r="AR737" s="955"/>
      <c r="AS737" s="955"/>
      <c r="AT737" s="955"/>
      <c r="AU737" s="955"/>
      <c r="AV737" s="955"/>
      <c r="AW737" s="955"/>
      <c r="AX737" s="956"/>
      <c r="AY737" s="97"/>
    </row>
    <row r="738" spans="1:51" ht="24.75" customHeight="1" x14ac:dyDescent="0.15">
      <c r="A738" s="361" t="s">
        <v>391</v>
      </c>
      <c r="B738" s="361"/>
      <c r="C738" s="361"/>
      <c r="D738" s="361"/>
      <c r="E738" s="954" t="s">
        <v>720</v>
      </c>
      <c r="F738" s="955"/>
      <c r="G738" s="955"/>
      <c r="H738" s="955"/>
      <c r="I738" s="955"/>
      <c r="J738" s="955"/>
      <c r="K738" s="955"/>
      <c r="L738" s="955"/>
      <c r="M738" s="955"/>
      <c r="N738" s="955"/>
      <c r="O738" s="955"/>
      <c r="P738" s="957"/>
      <c r="Q738" s="954" t="s">
        <v>793</v>
      </c>
      <c r="R738" s="955"/>
      <c r="S738" s="955"/>
      <c r="T738" s="955"/>
      <c r="U738" s="955"/>
      <c r="V738" s="955"/>
      <c r="W738" s="955"/>
      <c r="X738" s="955"/>
      <c r="Y738" s="955"/>
      <c r="Z738" s="955"/>
      <c r="AA738" s="955"/>
      <c r="AB738" s="957"/>
      <c r="AC738" s="954" t="s">
        <v>793</v>
      </c>
      <c r="AD738" s="955"/>
      <c r="AE738" s="955"/>
      <c r="AF738" s="955"/>
      <c r="AG738" s="955"/>
      <c r="AH738" s="955"/>
      <c r="AI738" s="955"/>
      <c r="AJ738" s="955"/>
      <c r="AK738" s="955"/>
      <c r="AL738" s="955"/>
      <c r="AM738" s="955"/>
      <c r="AN738" s="957"/>
      <c r="AO738" s="954" t="s">
        <v>793</v>
      </c>
      <c r="AP738" s="955"/>
      <c r="AQ738" s="955"/>
      <c r="AR738" s="955"/>
      <c r="AS738" s="955"/>
      <c r="AT738" s="955"/>
      <c r="AU738" s="955"/>
      <c r="AV738" s="955"/>
      <c r="AW738" s="955"/>
      <c r="AX738" s="956"/>
    </row>
    <row r="739" spans="1:51" ht="24.75" customHeight="1" x14ac:dyDescent="0.15">
      <c r="A739" s="361" t="s">
        <v>390</v>
      </c>
      <c r="B739" s="361"/>
      <c r="C739" s="361"/>
      <c r="D739" s="361"/>
      <c r="E739" s="954" t="s">
        <v>720</v>
      </c>
      <c r="F739" s="955"/>
      <c r="G739" s="955"/>
      <c r="H739" s="955"/>
      <c r="I739" s="955"/>
      <c r="J739" s="955"/>
      <c r="K739" s="955"/>
      <c r="L739" s="955"/>
      <c r="M739" s="955"/>
      <c r="N739" s="955"/>
      <c r="O739" s="955"/>
      <c r="P739" s="957"/>
      <c r="Q739" s="954" t="s">
        <v>793</v>
      </c>
      <c r="R739" s="955"/>
      <c r="S739" s="955"/>
      <c r="T739" s="955"/>
      <c r="U739" s="955"/>
      <c r="V739" s="955"/>
      <c r="W739" s="955"/>
      <c r="X739" s="955"/>
      <c r="Y739" s="955"/>
      <c r="Z739" s="955"/>
      <c r="AA739" s="955"/>
      <c r="AB739" s="957"/>
      <c r="AC739" s="954" t="s">
        <v>793</v>
      </c>
      <c r="AD739" s="955"/>
      <c r="AE739" s="955"/>
      <c r="AF739" s="955"/>
      <c r="AG739" s="955"/>
      <c r="AH739" s="955"/>
      <c r="AI739" s="955"/>
      <c r="AJ739" s="955"/>
      <c r="AK739" s="955"/>
      <c r="AL739" s="955"/>
      <c r="AM739" s="955"/>
      <c r="AN739" s="957"/>
      <c r="AO739" s="954" t="s">
        <v>793</v>
      </c>
      <c r="AP739" s="955"/>
      <c r="AQ739" s="955"/>
      <c r="AR739" s="955"/>
      <c r="AS739" s="955"/>
      <c r="AT739" s="955"/>
      <c r="AU739" s="955"/>
      <c r="AV739" s="955"/>
      <c r="AW739" s="955"/>
      <c r="AX739" s="956"/>
    </row>
    <row r="740" spans="1:51" ht="24.75" customHeight="1" x14ac:dyDescent="0.15">
      <c r="A740" s="361" t="s">
        <v>389</v>
      </c>
      <c r="B740" s="361"/>
      <c r="C740" s="361"/>
      <c r="D740" s="361"/>
      <c r="E740" s="954" t="s">
        <v>720</v>
      </c>
      <c r="F740" s="955"/>
      <c r="G740" s="955"/>
      <c r="H740" s="955"/>
      <c r="I740" s="955"/>
      <c r="J740" s="955"/>
      <c r="K740" s="955"/>
      <c r="L740" s="955"/>
      <c r="M740" s="955"/>
      <c r="N740" s="955"/>
      <c r="O740" s="955"/>
      <c r="P740" s="957"/>
      <c r="Q740" s="954" t="s">
        <v>793</v>
      </c>
      <c r="R740" s="955"/>
      <c r="S740" s="955"/>
      <c r="T740" s="955"/>
      <c r="U740" s="955"/>
      <c r="V740" s="955"/>
      <c r="W740" s="955"/>
      <c r="X740" s="955"/>
      <c r="Y740" s="955"/>
      <c r="Z740" s="955"/>
      <c r="AA740" s="955"/>
      <c r="AB740" s="957"/>
      <c r="AC740" s="954" t="s">
        <v>793</v>
      </c>
      <c r="AD740" s="955"/>
      <c r="AE740" s="955"/>
      <c r="AF740" s="955"/>
      <c r="AG740" s="955"/>
      <c r="AH740" s="955"/>
      <c r="AI740" s="955"/>
      <c r="AJ740" s="955"/>
      <c r="AK740" s="955"/>
      <c r="AL740" s="955"/>
      <c r="AM740" s="955"/>
      <c r="AN740" s="957"/>
      <c r="AO740" s="954" t="s">
        <v>793</v>
      </c>
      <c r="AP740" s="955"/>
      <c r="AQ740" s="955"/>
      <c r="AR740" s="955"/>
      <c r="AS740" s="955"/>
      <c r="AT740" s="955"/>
      <c r="AU740" s="955"/>
      <c r="AV740" s="955"/>
      <c r="AW740" s="955"/>
      <c r="AX740" s="956"/>
    </row>
    <row r="741" spans="1:51" ht="24.75" customHeight="1" x14ac:dyDescent="0.15">
      <c r="A741" s="361" t="s">
        <v>388</v>
      </c>
      <c r="B741" s="361"/>
      <c r="C741" s="361"/>
      <c r="D741" s="361"/>
      <c r="E741" s="954" t="s">
        <v>721</v>
      </c>
      <c r="F741" s="955"/>
      <c r="G741" s="955"/>
      <c r="H741" s="955"/>
      <c r="I741" s="955"/>
      <c r="J741" s="955"/>
      <c r="K741" s="955"/>
      <c r="L741" s="955"/>
      <c r="M741" s="955"/>
      <c r="N741" s="955"/>
      <c r="O741" s="955"/>
      <c r="P741" s="957"/>
      <c r="Q741" s="954" t="s">
        <v>793</v>
      </c>
      <c r="R741" s="955"/>
      <c r="S741" s="955"/>
      <c r="T741" s="955"/>
      <c r="U741" s="955"/>
      <c r="V741" s="955"/>
      <c r="W741" s="955"/>
      <c r="X741" s="955"/>
      <c r="Y741" s="955"/>
      <c r="Z741" s="955"/>
      <c r="AA741" s="955"/>
      <c r="AB741" s="957"/>
      <c r="AC741" s="954" t="s">
        <v>793</v>
      </c>
      <c r="AD741" s="955"/>
      <c r="AE741" s="955"/>
      <c r="AF741" s="955"/>
      <c r="AG741" s="955"/>
      <c r="AH741" s="955"/>
      <c r="AI741" s="955"/>
      <c r="AJ741" s="955"/>
      <c r="AK741" s="955"/>
      <c r="AL741" s="955"/>
      <c r="AM741" s="955"/>
      <c r="AN741" s="957"/>
      <c r="AO741" s="954" t="s">
        <v>793</v>
      </c>
      <c r="AP741" s="955"/>
      <c r="AQ741" s="955"/>
      <c r="AR741" s="955"/>
      <c r="AS741" s="955"/>
      <c r="AT741" s="955"/>
      <c r="AU741" s="955"/>
      <c r="AV741" s="955"/>
      <c r="AW741" s="955"/>
      <c r="AX741" s="956"/>
    </row>
    <row r="742" spans="1:51" ht="24.75" customHeight="1" x14ac:dyDescent="0.15">
      <c r="A742" s="361" t="s">
        <v>387</v>
      </c>
      <c r="B742" s="361"/>
      <c r="C742" s="361"/>
      <c r="D742" s="361"/>
      <c r="E742" s="954" t="s">
        <v>722</v>
      </c>
      <c r="F742" s="955"/>
      <c r="G742" s="955"/>
      <c r="H742" s="955"/>
      <c r="I742" s="955"/>
      <c r="J742" s="955"/>
      <c r="K742" s="955"/>
      <c r="L742" s="955"/>
      <c r="M742" s="955"/>
      <c r="N742" s="955"/>
      <c r="O742" s="955"/>
      <c r="P742" s="957"/>
      <c r="Q742" s="954" t="s">
        <v>793</v>
      </c>
      <c r="R742" s="955"/>
      <c r="S742" s="955"/>
      <c r="T742" s="955"/>
      <c r="U742" s="955"/>
      <c r="V742" s="955"/>
      <c r="W742" s="955"/>
      <c r="X742" s="955"/>
      <c r="Y742" s="955"/>
      <c r="Z742" s="955"/>
      <c r="AA742" s="955"/>
      <c r="AB742" s="957"/>
      <c r="AC742" s="954" t="s">
        <v>793</v>
      </c>
      <c r="AD742" s="955"/>
      <c r="AE742" s="955"/>
      <c r="AF742" s="955"/>
      <c r="AG742" s="955"/>
      <c r="AH742" s="955"/>
      <c r="AI742" s="955"/>
      <c r="AJ742" s="955"/>
      <c r="AK742" s="955"/>
      <c r="AL742" s="955"/>
      <c r="AM742" s="955"/>
      <c r="AN742" s="957"/>
      <c r="AO742" s="954" t="s">
        <v>793</v>
      </c>
      <c r="AP742" s="955"/>
      <c r="AQ742" s="955"/>
      <c r="AR742" s="955"/>
      <c r="AS742" s="955"/>
      <c r="AT742" s="955"/>
      <c r="AU742" s="955"/>
      <c r="AV742" s="955"/>
      <c r="AW742" s="955"/>
      <c r="AX742" s="956"/>
    </row>
    <row r="743" spans="1:51" ht="24.75" customHeight="1" x14ac:dyDescent="0.15">
      <c r="A743" s="361" t="s">
        <v>386</v>
      </c>
      <c r="B743" s="361"/>
      <c r="C743" s="361"/>
      <c r="D743" s="361"/>
      <c r="E743" s="954" t="s">
        <v>722</v>
      </c>
      <c r="F743" s="955"/>
      <c r="G743" s="955"/>
      <c r="H743" s="955"/>
      <c r="I743" s="955"/>
      <c r="J743" s="955"/>
      <c r="K743" s="955"/>
      <c r="L743" s="955"/>
      <c r="M743" s="955"/>
      <c r="N743" s="955"/>
      <c r="O743" s="955"/>
      <c r="P743" s="957"/>
      <c r="Q743" s="954" t="s">
        <v>793</v>
      </c>
      <c r="R743" s="955"/>
      <c r="S743" s="955"/>
      <c r="T743" s="955"/>
      <c r="U743" s="955"/>
      <c r="V743" s="955"/>
      <c r="W743" s="955"/>
      <c r="X743" s="955"/>
      <c r="Y743" s="955"/>
      <c r="Z743" s="955"/>
      <c r="AA743" s="955"/>
      <c r="AB743" s="957"/>
      <c r="AC743" s="954" t="s">
        <v>793</v>
      </c>
      <c r="AD743" s="955"/>
      <c r="AE743" s="955"/>
      <c r="AF743" s="955"/>
      <c r="AG743" s="955"/>
      <c r="AH743" s="955"/>
      <c r="AI743" s="955"/>
      <c r="AJ743" s="955"/>
      <c r="AK743" s="955"/>
      <c r="AL743" s="955"/>
      <c r="AM743" s="955"/>
      <c r="AN743" s="957"/>
      <c r="AO743" s="954" t="s">
        <v>793</v>
      </c>
      <c r="AP743" s="955"/>
      <c r="AQ743" s="955"/>
      <c r="AR743" s="955"/>
      <c r="AS743" s="955"/>
      <c r="AT743" s="955"/>
      <c r="AU743" s="955"/>
      <c r="AV743" s="955"/>
      <c r="AW743" s="955"/>
      <c r="AX743" s="956"/>
    </row>
    <row r="744" spans="1:51" ht="24.75" customHeight="1" x14ac:dyDescent="0.15">
      <c r="A744" s="361" t="s">
        <v>385</v>
      </c>
      <c r="B744" s="361"/>
      <c r="C744" s="361"/>
      <c r="D744" s="361"/>
      <c r="E744" s="954" t="s">
        <v>722</v>
      </c>
      <c r="F744" s="955"/>
      <c r="G744" s="955"/>
      <c r="H744" s="955"/>
      <c r="I744" s="955"/>
      <c r="J744" s="955"/>
      <c r="K744" s="955"/>
      <c r="L744" s="955"/>
      <c r="M744" s="955"/>
      <c r="N744" s="955"/>
      <c r="O744" s="955"/>
      <c r="P744" s="957"/>
      <c r="Q744" s="954" t="s">
        <v>793</v>
      </c>
      <c r="R744" s="955"/>
      <c r="S744" s="955"/>
      <c r="T744" s="955"/>
      <c r="U744" s="955"/>
      <c r="V744" s="955"/>
      <c r="W744" s="955"/>
      <c r="X744" s="955"/>
      <c r="Y744" s="955"/>
      <c r="Z744" s="955"/>
      <c r="AA744" s="955"/>
      <c r="AB744" s="957"/>
      <c r="AC744" s="954" t="s">
        <v>793</v>
      </c>
      <c r="AD744" s="955"/>
      <c r="AE744" s="955"/>
      <c r="AF744" s="955"/>
      <c r="AG744" s="955"/>
      <c r="AH744" s="955"/>
      <c r="AI744" s="955"/>
      <c r="AJ744" s="955"/>
      <c r="AK744" s="955"/>
      <c r="AL744" s="955"/>
      <c r="AM744" s="955"/>
      <c r="AN744" s="957"/>
      <c r="AO744" s="954" t="s">
        <v>793</v>
      </c>
      <c r="AP744" s="955"/>
      <c r="AQ744" s="955"/>
      <c r="AR744" s="955"/>
      <c r="AS744" s="955"/>
      <c r="AT744" s="955"/>
      <c r="AU744" s="955"/>
      <c r="AV744" s="955"/>
      <c r="AW744" s="955"/>
      <c r="AX744" s="956"/>
    </row>
    <row r="745" spans="1:51" ht="24.75" customHeight="1" x14ac:dyDescent="0.15">
      <c r="A745" s="361" t="s">
        <v>384</v>
      </c>
      <c r="B745" s="361"/>
      <c r="C745" s="361"/>
      <c r="D745" s="361"/>
      <c r="E745" s="991" t="s">
        <v>722</v>
      </c>
      <c r="F745" s="992"/>
      <c r="G745" s="992"/>
      <c r="H745" s="992"/>
      <c r="I745" s="992"/>
      <c r="J745" s="992"/>
      <c r="K745" s="992"/>
      <c r="L745" s="992"/>
      <c r="M745" s="992"/>
      <c r="N745" s="992"/>
      <c r="O745" s="992"/>
      <c r="P745" s="993"/>
      <c r="Q745" s="991" t="s">
        <v>793</v>
      </c>
      <c r="R745" s="992"/>
      <c r="S745" s="992"/>
      <c r="T745" s="992"/>
      <c r="U745" s="992"/>
      <c r="V745" s="992"/>
      <c r="W745" s="992"/>
      <c r="X745" s="992"/>
      <c r="Y745" s="992"/>
      <c r="Z745" s="992"/>
      <c r="AA745" s="992"/>
      <c r="AB745" s="993"/>
      <c r="AC745" s="991" t="s">
        <v>793</v>
      </c>
      <c r="AD745" s="992"/>
      <c r="AE745" s="992"/>
      <c r="AF745" s="992"/>
      <c r="AG745" s="992"/>
      <c r="AH745" s="992"/>
      <c r="AI745" s="992"/>
      <c r="AJ745" s="992"/>
      <c r="AK745" s="992"/>
      <c r="AL745" s="992"/>
      <c r="AM745" s="992"/>
      <c r="AN745" s="993"/>
      <c r="AO745" s="954" t="s">
        <v>793</v>
      </c>
      <c r="AP745" s="955"/>
      <c r="AQ745" s="955"/>
      <c r="AR745" s="955"/>
      <c r="AS745" s="955"/>
      <c r="AT745" s="955"/>
      <c r="AU745" s="955"/>
      <c r="AV745" s="955"/>
      <c r="AW745" s="955"/>
      <c r="AX745" s="956"/>
    </row>
    <row r="746" spans="1:51" ht="24.75" customHeight="1" x14ac:dyDescent="0.15">
      <c r="A746" s="361" t="s">
        <v>539</v>
      </c>
      <c r="B746" s="361"/>
      <c r="C746" s="361"/>
      <c r="D746" s="361"/>
      <c r="E746" s="960" t="s">
        <v>704</v>
      </c>
      <c r="F746" s="958"/>
      <c r="G746" s="958"/>
      <c r="H746" s="100" t="str">
        <f>IF(E746="","","-")</f>
        <v>-</v>
      </c>
      <c r="I746" s="958"/>
      <c r="J746" s="958"/>
      <c r="K746" s="100" t="str">
        <f>IF(I746="","","-")</f>
        <v/>
      </c>
      <c r="L746" s="959">
        <v>7</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503</v>
      </c>
      <c r="B747" s="361"/>
      <c r="C747" s="361"/>
      <c r="D747" s="361"/>
      <c r="E747" s="960" t="s">
        <v>704</v>
      </c>
      <c r="F747" s="958"/>
      <c r="G747" s="958"/>
      <c r="H747" s="100" t="str">
        <f>IF(E747="","","-")</f>
        <v>-</v>
      </c>
      <c r="I747" s="958"/>
      <c r="J747" s="958"/>
      <c r="K747" s="100" t="str">
        <f>IF(I747="","","-")</f>
        <v/>
      </c>
      <c r="L747" s="959">
        <v>7</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378</v>
      </c>
      <c r="B748" s="617"/>
      <c r="C748" s="617"/>
      <c r="D748" s="617"/>
      <c r="E748" s="617"/>
      <c r="F748" s="618"/>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380</v>
      </c>
      <c r="B787" s="631"/>
      <c r="C787" s="631"/>
      <c r="D787" s="631"/>
      <c r="E787" s="631"/>
      <c r="F787" s="632"/>
      <c r="G787" s="594" t="s">
        <v>737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738</v>
      </c>
      <c r="AD787" s="795"/>
      <c r="AE787" s="795"/>
      <c r="AF787" s="795"/>
      <c r="AG787" s="795"/>
      <c r="AH787" s="795"/>
      <c r="AI787" s="795"/>
      <c r="AJ787" s="795"/>
      <c r="AK787" s="795"/>
      <c r="AL787" s="795"/>
      <c r="AM787" s="795"/>
      <c r="AN787" s="795"/>
      <c r="AO787" s="795"/>
      <c r="AP787" s="795"/>
      <c r="AQ787" s="795"/>
      <c r="AR787" s="795"/>
      <c r="AS787" s="795"/>
      <c r="AT787" s="795"/>
      <c r="AU787" s="795"/>
      <c r="AV787" s="795"/>
      <c r="AW787" s="795"/>
      <c r="AX787" s="796"/>
    </row>
    <row r="788" spans="1:51" ht="24.75" customHeight="1" x14ac:dyDescent="0.15">
      <c r="A788" s="633"/>
      <c r="B788" s="634"/>
      <c r="C788" s="634"/>
      <c r="D788" s="634"/>
      <c r="E788" s="634"/>
      <c r="F788" s="635"/>
      <c r="G788" s="812"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1"/>
      <c r="AC788" s="812"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33.75" customHeight="1" x14ac:dyDescent="0.15">
      <c r="A789" s="633"/>
      <c r="B789" s="634"/>
      <c r="C789" s="634"/>
      <c r="D789" s="634"/>
      <c r="E789" s="634"/>
      <c r="F789" s="635"/>
      <c r="G789" s="672" t="s">
        <v>745</v>
      </c>
      <c r="H789" s="673"/>
      <c r="I789" s="673"/>
      <c r="J789" s="673"/>
      <c r="K789" s="674"/>
      <c r="L789" s="666" t="s">
        <v>744</v>
      </c>
      <c r="M789" s="667"/>
      <c r="N789" s="667"/>
      <c r="O789" s="667"/>
      <c r="P789" s="667"/>
      <c r="Q789" s="667"/>
      <c r="R789" s="667"/>
      <c r="S789" s="667"/>
      <c r="T789" s="667"/>
      <c r="U789" s="667"/>
      <c r="V789" s="667"/>
      <c r="W789" s="667"/>
      <c r="X789" s="668"/>
      <c r="Y789" s="382">
        <v>3</v>
      </c>
      <c r="Z789" s="383"/>
      <c r="AA789" s="383"/>
      <c r="AB789" s="805"/>
      <c r="AC789" s="672" t="s">
        <v>745</v>
      </c>
      <c r="AD789" s="673"/>
      <c r="AE789" s="673"/>
      <c r="AF789" s="673"/>
      <c r="AG789" s="674"/>
      <c r="AH789" s="666" t="s">
        <v>746</v>
      </c>
      <c r="AI789" s="667"/>
      <c r="AJ789" s="667"/>
      <c r="AK789" s="667"/>
      <c r="AL789" s="667"/>
      <c r="AM789" s="667"/>
      <c r="AN789" s="667"/>
      <c r="AO789" s="667"/>
      <c r="AP789" s="667"/>
      <c r="AQ789" s="667"/>
      <c r="AR789" s="667"/>
      <c r="AS789" s="667"/>
      <c r="AT789" s="668"/>
      <c r="AU789" s="382">
        <v>12</v>
      </c>
      <c r="AV789" s="383"/>
      <c r="AW789" s="383"/>
      <c r="AX789" s="384"/>
    </row>
    <row r="790" spans="1:51"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3"/>
      <c r="B791" s="634"/>
      <c r="C791" s="634"/>
      <c r="D791" s="634"/>
      <c r="E791" s="634"/>
      <c r="F791" s="635"/>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3"/>
      <c r="B792" s="634"/>
      <c r="C792" s="634"/>
      <c r="D792" s="634"/>
      <c r="E792" s="634"/>
      <c r="F792" s="635"/>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3"/>
      <c r="B793" s="634"/>
      <c r="C793" s="634"/>
      <c r="D793" s="634"/>
      <c r="E793" s="634"/>
      <c r="F793" s="635"/>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3"/>
      <c r="B794" s="634"/>
      <c r="C794" s="634"/>
      <c r="D794" s="634"/>
      <c r="E794" s="634"/>
      <c r="F794" s="635"/>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3"/>
      <c r="B799" s="634"/>
      <c r="C799" s="634"/>
      <c r="D799" s="634"/>
      <c r="E799" s="634"/>
      <c r="F799" s="635"/>
      <c r="G799" s="823" t="s">
        <v>20</v>
      </c>
      <c r="H799" s="824"/>
      <c r="I799" s="824"/>
      <c r="J799" s="824"/>
      <c r="K799" s="824"/>
      <c r="L799" s="825"/>
      <c r="M799" s="826"/>
      <c r="N799" s="826"/>
      <c r="O799" s="826"/>
      <c r="P799" s="826"/>
      <c r="Q799" s="826"/>
      <c r="R799" s="826"/>
      <c r="S799" s="826"/>
      <c r="T799" s="826"/>
      <c r="U799" s="826"/>
      <c r="V799" s="826"/>
      <c r="W799" s="826"/>
      <c r="X799" s="827"/>
      <c r="Y799" s="828">
        <f>SUM(Y789:AB798)</f>
        <v>3</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12</v>
      </c>
      <c r="AV799" s="829"/>
      <c r="AW799" s="829"/>
      <c r="AX799" s="831"/>
    </row>
    <row r="800" spans="1:51" ht="24.75" customHeight="1" x14ac:dyDescent="0.15">
      <c r="A800" s="633"/>
      <c r="B800" s="634"/>
      <c r="C800" s="634"/>
      <c r="D800" s="634"/>
      <c r="E800" s="634"/>
      <c r="F800" s="635"/>
      <c r="G800" s="594" t="s">
        <v>739</v>
      </c>
      <c r="H800" s="795"/>
      <c r="I800" s="795"/>
      <c r="J800" s="795"/>
      <c r="K800" s="795"/>
      <c r="L800" s="795"/>
      <c r="M800" s="795"/>
      <c r="N800" s="795"/>
      <c r="O800" s="795"/>
      <c r="P800" s="795"/>
      <c r="Q800" s="795"/>
      <c r="R800" s="795"/>
      <c r="S800" s="795"/>
      <c r="T800" s="795"/>
      <c r="U800" s="795"/>
      <c r="V800" s="795"/>
      <c r="W800" s="795"/>
      <c r="X800" s="795"/>
      <c r="Y800" s="795"/>
      <c r="Z800" s="795"/>
      <c r="AA800" s="795"/>
      <c r="AB800" s="834"/>
      <c r="AC800" s="594" t="s">
        <v>740</v>
      </c>
      <c r="AD800" s="795"/>
      <c r="AE800" s="795"/>
      <c r="AF800" s="795"/>
      <c r="AG800" s="795"/>
      <c r="AH800" s="795"/>
      <c r="AI800" s="795"/>
      <c r="AJ800" s="795"/>
      <c r="AK800" s="795"/>
      <c r="AL800" s="795"/>
      <c r="AM800" s="795"/>
      <c r="AN800" s="795"/>
      <c r="AO800" s="795"/>
      <c r="AP800" s="795"/>
      <c r="AQ800" s="795"/>
      <c r="AR800" s="795"/>
      <c r="AS800" s="795"/>
      <c r="AT800" s="795"/>
      <c r="AU800" s="795"/>
      <c r="AV800" s="795"/>
      <c r="AW800" s="795"/>
      <c r="AX800" s="796"/>
      <c r="AY800">
        <f>COUNTA($G$802,$AC$802)</f>
        <v>2</v>
      </c>
    </row>
    <row r="801" spans="1:51" ht="24.75" customHeight="1" x14ac:dyDescent="0.15">
      <c r="A801" s="633"/>
      <c r="B801" s="634"/>
      <c r="C801" s="634"/>
      <c r="D801" s="634"/>
      <c r="E801" s="634"/>
      <c r="F801" s="635"/>
      <c r="G801" s="812"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1"/>
      <c r="AC801" s="812"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31.5" customHeight="1" x14ac:dyDescent="0.15">
      <c r="A802" s="633"/>
      <c r="B802" s="634"/>
      <c r="C802" s="634"/>
      <c r="D802" s="634"/>
      <c r="E802" s="634"/>
      <c r="F802" s="635"/>
      <c r="G802" s="672" t="s">
        <v>745</v>
      </c>
      <c r="H802" s="673"/>
      <c r="I802" s="673"/>
      <c r="J802" s="673"/>
      <c r="K802" s="674"/>
      <c r="L802" s="666" t="s">
        <v>747</v>
      </c>
      <c r="M802" s="667"/>
      <c r="N802" s="667"/>
      <c r="O802" s="667"/>
      <c r="P802" s="667"/>
      <c r="Q802" s="667"/>
      <c r="R802" s="667"/>
      <c r="S802" s="667"/>
      <c r="T802" s="667"/>
      <c r="U802" s="667"/>
      <c r="V802" s="667"/>
      <c r="W802" s="667"/>
      <c r="X802" s="668"/>
      <c r="Y802" s="382">
        <v>4</v>
      </c>
      <c r="Z802" s="383"/>
      <c r="AA802" s="383"/>
      <c r="AB802" s="805"/>
      <c r="AC802" s="672" t="s">
        <v>745</v>
      </c>
      <c r="AD802" s="673"/>
      <c r="AE802" s="673"/>
      <c r="AF802" s="673"/>
      <c r="AG802" s="674"/>
      <c r="AH802" s="666" t="s">
        <v>748</v>
      </c>
      <c r="AI802" s="667"/>
      <c r="AJ802" s="667"/>
      <c r="AK802" s="667"/>
      <c r="AL802" s="667"/>
      <c r="AM802" s="667"/>
      <c r="AN802" s="667"/>
      <c r="AO802" s="667"/>
      <c r="AP802" s="667"/>
      <c r="AQ802" s="667"/>
      <c r="AR802" s="667"/>
      <c r="AS802" s="667"/>
      <c r="AT802" s="668"/>
      <c r="AU802" s="382">
        <v>6</v>
      </c>
      <c r="AV802" s="383"/>
      <c r="AW802" s="383"/>
      <c r="AX802" s="384"/>
      <c r="AY802">
        <f t="shared" ref="AY802:AY812" si="115">$AY$800</f>
        <v>2</v>
      </c>
    </row>
    <row r="803" spans="1:51"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15">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3"/>
      <c r="B805" s="634"/>
      <c r="C805" s="634"/>
      <c r="D805" s="634"/>
      <c r="E805" s="634"/>
      <c r="F805" s="635"/>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3"/>
      <c r="B806" s="634"/>
      <c r="C806" s="634"/>
      <c r="D806" s="634"/>
      <c r="E806" s="634"/>
      <c r="F806" s="635"/>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3"/>
      <c r="B807" s="634"/>
      <c r="C807" s="634"/>
      <c r="D807" s="634"/>
      <c r="E807" s="634"/>
      <c r="F807" s="635"/>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3"/>
      <c r="B812" s="634"/>
      <c r="C812" s="634"/>
      <c r="D812" s="634"/>
      <c r="E812" s="634"/>
      <c r="F812" s="635"/>
      <c r="G812" s="823" t="s">
        <v>20</v>
      </c>
      <c r="H812" s="824"/>
      <c r="I812" s="824"/>
      <c r="J812" s="824"/>
      <c r="K812" s="824"/>
      <c r="L812" s="825"/>
      <c r="M812" s="826"/>
      <c r="N812" s="826"/>
      <c r="O812" s="826"/>
      <c r="P812" s="826"/>
      <c r="Q812" s="826"/>
      <c r="R812" s="826"/>
      <c r="S812" s="826"/>
      <c r="T812" s="826"/>
      <c r="U812" s="826"/>
      <c r="V812" s="826"/>
      <c r="W812" s="826"/>
      <c r="X812" s="827"/>
      <c r="Y812" s="828">
        <f>SUM(Y802:AB811)</f>
        <v>4</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6</v>
      </c>
      <c r="AV812" s="829"/>
      <c r="AW812" s="829"/>
      <c r="AX812" s="831"/>
      <c r="AY812">
        <f t="shared" si="115"/>
        <v>2</v>
      </c>
    </row>
    <row r="813" spans="1:51" ht="24.75" customHeight="1" x14ac:dyDescent="0.15">
      <c r="A813" s="633"/>
      <c r="B813" s="634"/>
      <c r="C813" s="634"/>
      <c r="D813" s="634"/>
      <c r="E813" s="634"/>
      <c r="F813" s="635"/>
      <c r="G813" s="594" t="s">
        <v>741</v>
      </c>
      <c r="H813" s="795"/>
      <c r="I813" s="795"/>
      <c r="J813" s="795"/>
      <c r="K813" s="795"/>
      <c r="L813" s="795"/>
      <c r="M813" s="795"/>
      <c r="N813" s="795"/>
      <c r="O813" s="795"/>
      <c r="P813" s="795"/>
      <c r="Q813" s="795"/>
      <c r="R813" s="795"/>
      <c r="S813" s="795"/>
      <c r="T813" s="795"/>
      <c r="U813" s="795"/>
      <c r="V813" s="795"/>
      <c r="W813" s="795"/>
      <c r="X813" s="795"/>
      <c r="Y813" s="795"/>
      <c r="Z813" s="795"/>
      <c r="AA813" s="795"/>
      <c r="AB813" s="834"/>
      <c r="AC813" s="594" t="s">
        <v>742</v>
      </c>
      <c r="AD813" s="795"/>
      <c r="AE813" s="795"/>
      <c r="AF813" s="795"/>
      <c r="AG813" s="795"/>
      <c r="AH813" s="795"/>
      <c r="AI813" s="795"/>
      <c r="AJ813" s="795"/>
      <c r="AK813" s="795"/>
      <c r="AL813" s="795"/>
      <c r="AM813" s="795"/>
      <c r="AN813" s="795"/>
      <c r="AO813" s="795"/>
      <c r="AP813" s="795"/>
      <c r="AQ813" s="795"/>
      <c r="AR813" s="795"/>
      <c r="AS813" s="795"/>
      <c r="AT813" s="795"/>
      <c r="AU813" s="795"/>
      <c r="AV813" s="795"/>
      <c r="AW813" s="795"/>
      <c r="AX813" s="796"/>
      <c r="AY813">
        <f>COUNTA($G$815,$AC$815)</f>
        <v>2</v>
      </c>
    </row>
    <row r="814" spans="1:51" ht="24.75" customHeight="1" x14ac:dyDescent="0.15">
      <c r="A814" s="633"/>
      <c r="B814" s="634"/>
      <c r="C814" s="634"/>
      <c r="D814" s="634"/>
      <c r="E814" s="634"/>
      <c r="F814" s="635"/>
      <c r="G814" s="812"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1"/>
      <c r="AC814" s="812"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2</v>
      </c>
    </row>
    <row r="815" spans="1:51" ht="34.5" customHeight="1" x14ac:dyDescent="0.15">
      <c r="A815" s="633"/>
      <c r="B815" s="634"/>
      <c r="C815" s="634"/>
      <c r="D815" s="634"/>
      <c r="E815" s="634"/>
      <c r="F815" s="635"/>
      <c r="G815" s="672" t="s">
        <v>745</v>
      </c>
      <c r="H815" s="673"/>
      <c r="I815" s="673"/>
      <c r="J815" s="673"/>
      <c r="K815" s="674"/>
      <c r="L815" s="666" t="s">
        <v>749</v>
      </c>
      <c r="M815" s="667"/>
      <c r="N815" s="667"/>
      <c r="O815" s="667"/>
      <c r="P815" s="667"/>
      <c r="Q815" s="667"/>
      <c r="R815" s="667"/>
      <c r="S815" s="667"/>
      <c r="T815" s="667"/>
      <c r="U815" s="667"/>
      <c r="V815" s="667"/>
      <c r="W815" s="667"/>
      <c r="X815" s="668"/>
      <c r="Y815" s="382">
        <v>151</v>
      </c>
      <c r="Z815" s="383"/>
      <c r="AA815" s="383"/>
      <c r="AB815" s="805"/>
      <c r="AC815" s="672" t="s">
        <v>745</v>
      </c>
      <c r="AD815" s="673"/>
      <c r="AE815" s="673"/>
      <c r="AF815" s="673"/>
      <c r="AG815" s="674"/>
      <c r="AH815" s="666" t="s">
        <v>750</v>
      </c>
      <c r="AI815" s="667"/>
      <c r="AJ815" s="667"/>
      <c r="AK815" s="667"/>
      <c r="AL815" s="667"/>
      <c r="AM815" s="667"/>
      <c r="AN815" s="667"/>
      <c r="AO815" s="667"/>
      <c r="AP815" s="667"/>
      <c r="AQ815" s="667"/>
      <c r="AR815" s="667"/>
      <c r="AS815" s="667"/>
      <c r="AT815" s="668"/>
      <c r="AU815" s="382">
        <v>9</v>
      </c>
      <c r="AV815" s="383"/>
      <c r="AW815" s="383"/>
      <c r="AX815" s="384"/>
      <c r="AY815">
        <f t="shared" ref="AY815:AY825" si="116">$AY$813</f>
        <v>2</v>
      </c>
    </row>
    <row r="816" spans="1:51"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x14ac:dyDescent="0.15">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x14ac:dyDescent="0.15">
      <c r="A818" s="633"/>
      <c r="B818" s="634"/>
      <c r="C818" s="634"/>
      <c r="D818" s="634"/>
      <c r="E818" s="634"/>
      <c r="F818" s="635"/>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15">
      <c r="A819" s="633"/>
      <c r="B819" s="634"/>
      <c r="C819" s="634"/>
      <c r="D819" s="634"/>
      <c r="E819" s="634"/>
      <c r="F819" s="635"/>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33"/>
      <c r="B820" s="634"/>
      <c r="C820" s="634"/>
      <c r="D820" s="634"/>
      <c r="E820" s="634"/>
      <c r="F820" s="635"/>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33"/>
      <c r="B821" s="634"/>
      <c r="C821" s="634"/>
      <c r="D821" s="634"/>
      <c r="E821" s="634"/>
      <c r="F821" s="635"/>
      <c r="G821" s="605"/>
      <c r="H821" s="606"/>
      <c r="I821" s="606"/>
      <c r="J821" s="606"/>
      <c r="K821" s="607"/>
      <c r="L821" s="597">
        <v>151</v>
      </c>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
      <c r="A825" s="633"/>
      <c r="B825" s="634"/>
      <c r="C825" s="634"/>
      <c r="D825" s="634"/>
      <c r="E825" s="634"/>
      <c r="F825" s="635"/>
      <c r="G825" s="823" t="s">
        <v>20</v>
      </c>
      <c r="H825" s="824"/>
      <c r="I825" s="824"/>
      <c r="J825" s="824"/>
      <c r="K825" s="824"/>
      <c r="L825" s="825"/>
      <c r="M825" s="826"/>
      <c r="N825" s="826"/>
      <c r="O825" s="826"/>
      <c r="P825" s="826"/>
      <c r="Q825" s="826"/>
      <c r="R825" s="826"/>
      <c r="S825" s="826"/>
      <c r="T825" s="826"/>
      <c r="U825" s="826"/>
      <c r="V825" s="826"/>
      <c r="W825" s="826"/>
      <c r="X825" s="827"/>
      <c r="Y825" s="828">
        <f>SUM(Y815:AB824)</f>
        <v>151</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9</v>
      </c>
      <c r="AV825" s="829"/>
      <c r="AW825" s="829"/>
      <c r="AX825" s="831"/>
      <c r="AY825">
        <f t="shared" si="116"/>
        <v>2</v>
      </c>
    </row>
    <row r="826" spans="1:51" ht="24.75" customHeight="1" x14ac:dyDescent="0.15">
      <c r="A826" s="633"/>
      <c r="B826" s="634"/>
      <c r="C826" s="634"/>
      <c r="D826" s="634"/>
      <c r="E826" s="634"/>
      <c r="F826" s="635"/>
      <c r="G826" s="594" t="s">
        <v>743</v>
      </c>
      <c r="H826" s="795"/>
      <c r="I826" s="795"/>
      <c r="J826" s="795"/>
      <c r="K826" s="795"/>
      <c r="L826" s="795"/>
      <c r="M826" s="795"/>
      <c r="N826" s="795"/>
      <c r="O826" s="795"/>
      <c r="P826" s="795"/>
      <c r="Q826" s="795"/>
      <c r="R826" s="795"/>
      <c r="S826" s="795"/>
      <c r="T826" s="795"/>
      <c r="U826" s="795"/>
      <c r="V826" s="795"/>
      <c r="W826" s="795"/>
      <c r="X826" s="795"/>
      <c r="Y826" s="795"/>
      <c r="Z826" s="795"/>
      <c r="AA826" s="795"/>
      <c r="AB826" s="834"/>
      <c r="AC826" s="594" t="s">
        <v>752</v>
      </c>
      <c r="AD826" s="795"/>
      <c r="AE826" s="795"/>
      <c r="AF826" s="795"/>
      <c r="AG826" s="795"/>
      <c r="AH826" s="795"/>
      <c r="AI826" s="795"/>
      <c r="AJ826" s="795"/>
      <c r="AK826" s="795"/>
      <c r="AL826" s="795"/>
      <c r="AM826" s="795"/>
      <c r="AN826" s="795"/>
      <c r="AO826" s="795"/>
      <c r="AP826" s="795"/>
      <c r="AQ826" s="795"/>
      <c r="AR826" s="795"/>
      <c r="AS826" s="795"/>
      <c r="AT826" s="795"/>
      <c r="AU826" s="795"/>
      <c r="AV826" s="795"/>
      <c r="AW826" s="795"/>
      <c r="AX826" s="796"/>
      <c r="AY826">
        <f>COUNTA($G$828,$AC$828)</f>
        <v>2</v>
      </c>
    </row>
    <row r="827" spans="1:51" ht="24.75" customHeight="1" x14ac:dyDescent="0.15">
      <c r="A827" s="633"/>
      <c r="B827" s="634"/>
      <c r="C827" s="634"/>
      <c r="D827" s="634"/>
      <c r="E827" s="634"/>
      <c r="F827" s="635"/>
      <c r="G827" s="812"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1"/>
      <c r="AC827" s="812"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2</v>
      </c>
    </row>
    <row r="828" spans="1:51" s="16" customFormat="1" ht="24.75" customHeight="1" x14ac:dyDescent="0.15">
      <c r="A828" s="633"/>
      <c r="B828" s="634"/>
      <c r="C828" s="634"/>
      <c r="D828" s="634"/>
      <c r="E828" s="634"/>
      <c r="F828" s="635"/>
      <c r="G828" s="672" t="s">
        <v>745</v>
      </c>
      <c r="H828" s="673"/>
      <c r="I828" s="673"/>
      <c r="J828" s="673"/>
      <c r="K828" s="674"/>
      <c r="L828" s="666" t="s">
        <v>751</v>
      </c>
      <c r="M828" s="667"/>
      <c r="N828" s="667"/>
      <c r="O828" s="667"/>
      <c r="P828" s="667"/>
      <c r="Q828" s="667"/>
      <c r="R828" s="667"/>
      <c r="S828" s="667"/>
      <c r="T828" s="667"/>
      <c r="U828" s="667"/>
      <c r="V828" s="667"/>
      <c r="W828" s="667"/>
      <c r="X828" s="668"/>
      <c r="Y828" s="382">
        <v>39</v>
      </c>
      <c r="Z828" s="383"/>
      <c r="AA828" s="383"/>
      <c r="AB828" s="805"/>
      <c r="AC828" s="672" t="s">
        <v>745</v>
      </c>
      <c r="AD828" s="673"/>
      <c r="AE828" s="673"/>
      <c r="AF828" s="673"/>
      <c r="AG828" s="674"/>
      <c r="AH828" s="666" t="s">
        <v>753</v>
      </c>
      <c r="AI828" s="667"/>
      <c r="AJ828" s="667"/>
      <c r="AK828" s="667"/>
      <c r="AL828" s="667"/>
      <c r="AM828" s="667"/>
      <c r="AN828" s="667"/>
      <c r="AO828" s="667"/>
      <c r="AP828" s="667"/>
      <c r="AQ828" s="667"/>
      <c r="AR828" s="667"/>
      <c r="AS828" s="667"/>
      <c r="AT828" s="668"/>
      <c r="AU828" s="382">
        <v>184</v>
      </c>
      <c r="AV828" s="383"/>
      <c r="AW828" s="383"/>
      <c r="AX828" s="384"/>
      <c r="AY828">
        <f t="shared" ref="AY828:AY838" si="117">$AY$826</f>
        <v>2</v>
      </c>
    </row>
    <row r="829" spans="1:51"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2</v>
      </c>
    </row>
    <row r="830" spans="1:51" ht="24.75" hidden="1" customHeight="1" x14ac:dyDescent="0.15">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2</v>
      </c>
    </row>
    <row r="831" spans="1:51" ht="24.75" hidden="1" customHeight="1" x14ac:dyDescent="0.15">
      <c r="A831" s="633"/>
      <c r="B831" s="634"/>
      <c r="C831" s="634"/>
      <c r="D831" s="634"/>
      <c r="E831" s="634"/>
      <c r="F831" s="635"/>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x14ac:dyDescent="0.15">
      <c r="A832" s="633"/>
      <c r="B832" s="634"/>
      <c r="C832" s="634"/>
      <c r="D832" s="634"/>
      <c r="E832" s="634"/>
      <c r="F832" s="635"/>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x14ac:dyDescent="0.15">
      <c r="A833" s="633"/>
      <c r="B833" s="634"/>
      <c r="C833" s="634"/>
      <c r="D833" s="634"/>
      <c r="E833" s="634"/>
      <c r="F833" s="635"/>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x14ac:dyDescent="0.15">
      <c r="A834" s="633"/>
      <c r="B834" s="634"/>
      <c r="C834" s="634"/>
      <c r="D834" s="634"/>
      <c r="E834" s="634"/>
      <c r="F834" s="635"/>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x14ac:dyDescent="0.15">
      <c r="A835" s="633"/>
      <c r="B835" s="634"/>
      <c r="C835" s="634"/>
      <c r="D835" s="634"/>
      <c r="E835" s="634"/>
      <c r="F835" s="635"/>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x14ac:dyDescent="0.15">
      <c r="A836" s="633"/>
      <c r="B836" s="634"/>
      <c r="C836" s="634"/>
      <c r="D836" s="634"/>
      <c r="E836" s="634"/>
      <c r="F836" s="635"/>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x14ac:dyDescent="0.15">
      <c r="A837" s="633"/>
      <c r="B837" s="634"/>
      <c r="C837" s="634"/>
      <c r="D837" s="634"/>
      <c r="E837" s="634"/>
      <c r="F837" s="635"/>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15">
      <c r="A838" s="633"/>
      <c r="B838" s="634"/>
      <c r="C838" s="634"/>
      <c r="D838" s="634"/>
      <c r="E838" s="634"/>
      <c r="F838" s="635"/>
      <c r="G838" s="823" t="s">
        <v>20</v>
      </c>
      <c r="H838" s="824"/>
      <c r="I838" s="824"/>
      <c r="J838" s="824"/>
      <c r="K838" s="824"/>
      <c r="L838" s="825"/>
      <c r="M838" s="826"/>
      <c r="N838" s="826"/>
      <c r="O838" s="826"/>
      <c r="P838" s="826"/>
      <c r="Q838" s="826"/>
      <c r="R838" s="826"/>
      <c r="S838" s="826"/>
      <c r="T838" s="826"/>
      <c r="U838" s="826"/>
      <c r="V838" s="826"/>
      <c r="W838" s="826"/>
      <c r="X838" s="827"/>
      <c r="Y838" s="828">
        <f>SUM(Y828:AB837)</f>
        <v>39</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184</v>
      </c>
      <c r="AV838" s="829"/>
      <c r="AW838" s="829"/>
      <c r="AX838" s="831"/>
      <c r="AY838">
        <f t="shared" si="117"/>
        <v>2</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338</v>
      </c>
      <c r="AM839" s="276"/>
      <c r="AN839" s="2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361</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x14ac:dyDescent="0.15">
      <c r="A845" s="370">
        <v>1</v>
      </c>
      <c r="B845" s="370">
        <v>1</v>
      </c>
      <c r="C845" s="358" t="s">
        <v>760</v>
      </c>
      <c r="D845" s="343"/>
      <c r="E845" s="343"/>
      <c r="F845" s="343"/>
      <c r="G845" s="343"/>
      <c r="H845" s="343"/>
      <c r="I845" s="343"/>
      <c r="J845" s="344">
        <v>1020001071491</v>
      </c>
      <c r="K845" s="345"/>
      <c r="L845" s="345"/>
      <c r="M845" s="345"/>
      <c r="N845" s="345"/>
      <c r="O845" s="345"/>
      <c r="P845" s="359" t="s">
        <v>761</v>
      </c>
      <c r="Q845" s="346"/>
      <c r="R845" s="346"/>
      <c r="S845" s="346"/>
      <c r="T845" s="346"/>
      <c r="U845" s="346"/>
      <c r="V845" s="346"/>
      <c r="W845" s="346"/>
      <c r="X845" s="346"/>
      <c r="Y845" s="347">
        <v>3</v>
      </c>
      <c r="Z845" s="348"/>
      <c r="AA845" s="348"/>
      <c r="AB845" s="349"/>
      <c r="AC845" s="350" t="s">
        <v>373</v>
      </c>
      <c r="AD845" s="351"/>
      <c r="AE845" s="351"/>
      <c r="AF845" s="351"/>
      <c r="AG845" s="351"/>
      <c r="AH845" s="366" t="s">
        <v>793</v>
      </c>
      <c r="AI845" s="367"/>
      <c r="AJ845" s="367"/>
      <c r="AK845" s="367"/>
      <c r="AL845" s="354" t="s">
        <v>793</v>
      </c>
      <c r="AM845" s="355"/>
      <c r="AN845" s="355"/>
      <c r="AO845" s="356"/>
      <c r="AP845" s="357" t="s">
        <v>793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361</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44.25" customHeight="1" x14ac:dyDescent="0.15">
      <c r="A878" s="370">
        <v>1</v>
      </c>
      <c r="B878" s="370">
        <v>1</v>
      </c>
      <c r="C878" s="358" t="s">
        <v>762</v>
      </c>
      <c r="D878" s="343"/>
      <c r="E878" s="343"/>
      <c r="F878" s="343"/>
      <c r="G878" s="343"/>
      <c r="H878" s="343"/>
      <c r="I878" s="343"/>
      <c r="J878" s="344">
        <v>7011601003251</v>
      </c>
      <c r="K878" s="345"/>
      <c r="L878" s="345"/>
      <c r="M878" s="345"/>
      <c r="N878" s="345"/>
      <c r="O878" s="345"/>
      <c r="P878" s="359" t="s">
        <v>763</v>
      </c>
      <c r="Q878" s="346"/>
      <c r="R878" s="346"/>
      <c r="S878" s="346"/>
      <c r="T878" s="346"/>
      <c r="U878" s="346"/>
      <c r="V878" s="346"/>
      <c r="W878" s="346"/>
      <c r="X878" s="346"/>
      <c r="Y878" s="347">
        <v>12</v>
      </c>
      <c r="Z878" s="348"/>
      <c r="AA878" s="348"/>
      <c r="AB878" s="349"/>
      <c r="AC878" s="350" t="s">
        <v>366</v>
      </c>
      <c r="AD878" s="351"/>
      <c r="AE878" s="351"/>
      <c r="AF878" s="351"/>
      <c r="AG878" s="351"/>
      <c r="AH878" s="366">
        <v>6</v>
      </c>
      <c r="AI878" s="367"/>
      <c r="AJ878" s="367"/>
      <c r="AK878" s="367"/>
      <c r="AL878" s="354" t="s">
        <v>777</v>
      </c>
      <c r="AM878" s="355"/>
      <c r="AN878" s="355"/>
      <c r="AO878" s="356"/>
      <c r="AP878" s="357" t="s">
        <v>793</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361</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9.75" customHeight="1" x14ac:dyDescent="0.15">
      <c r="A911" s="370">
        <v>1</v>
      </c>
      <c r="B911" s="370">
        <v>1</v>
      </c>
      <c r="C911" s="358" t="s">
        <v>764</v>
      </c>
      <c r="D911" s="343"/>
      <c r="E911" s="343"/>
      <c r="F911" s="343"/>
      <c r="G911" s="343"/>
      <c r="H911" s="343"/>
      <c r="I911" s="343"/>
      <c r="J911" s="344">
        <v>9011101054264</v>
      </c>
      <c r="K911" s="345"/>
      <c r="L911" s="345"/>
      <c r="M911" s="345"/>
      <c r="N911" s="345"/>
      <c r="O911" s="345"/>
      <c r="P911" s="359" t="s">
        <v>792</v>
      </c>
      <c r="Q911" s="346"/>
      <c r="R911" s="346"/>
      <c r="S911" s="346"/>
      <c r="T911" s="346"/>
      <c r="U911" s="346"/>
      <c r="V911" s="346"/>
      <c r="W911" s="346"/>
      <c r="X911" s="346"/>
      <c r="Y911" s="347">
        <v>4</v>
      </c>
      <c r="Z911" s="348"/>
      <c r="AA911" s="348"/>
      <c r="AB911" s="349"/>
      <c r="AC911" s="350" t="s">
        <v>366</v>
      </c>
      <c r="AD911" s="351"/>
      <c r="AE911" s="351"/>
      <c r="AF911" s="351"/>
      <c r="AG911" s="351"/>
      <c r="AH911" s="366">
        <v>5</v>
      </c>
      <c r="AI911" s="367"/>
      <c r="AJ911" s="367"/>
      <c r="AK911" s="367"/>
      <c r="AL911" s="354" t="s">
        <v>777</v>
      </c>
      <c r="AM911" s="355"/>
      <c r="AN911" s="355"/>
      <c r="AO911" s="356"/>
      <c r="AP911" s="357" t="s">
        <v>793</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361</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45.75" customHeight="1" x14ac:dyDescent="0.15">
      <c r="A944" s="370">
        <v>1</v>
      </c>
      <c r="B944" s="370">
        <v>1</v>
      </c>
      <c r="C944" s="358" t="s">
        <v>766</v>
      </c>
      <c r="D944" s="343"/>
      <c r="E944" s="343"/>
      <c r="F944" s="343"/>
      <c r="G944" s="343"/>
      <c r="H944" s="343"/>
      <c r="I944" s="343"/>
      <c r="J944" s="344">
        <v>2010001086143</v>
      </c>
      <c r="K944" s="345"/>
      <c r="L944" s="345"/>
      <c r="M944" s="345"/>
      <c r="N944" s="345"/>
      <c r="O944" s="345"/>
      <c r="P944" s="359" t="s">
        <v>767</v>
      </c>
      <c r="Q944" s="346"/>
      <c r="R944" s="346"/>
      <c r="S944" s="346"/>
      <c r="T944" s="346"/>
      <c r="U944" s="346"/>
      <c r="V944" s="346"/>
      <c r="W944" s="346"/>
      <c r="X944" s="346"/>
      <c r="Y944" s="347">
        <v>6</v>
      </c>
      <c r="Z944" s="348"/>
      <c r="AA944" s="348"/>
      <c r="AB944" s="349"/>
      <c r="AC944" s="350" t="s">
        <v>366</v>
      </c>
      <c r="AD944" s="351"/>
      <c r="AE944" s="351"/>
      <c r="AF944" s="351"/>
      <c r="AG944" s="351"/>
      <c r="AH944" s="366">
        <v>6</v>
      </c>
      <c r="AI944" s="367"/>
      <c r="AJ944" s="367"/>
      <c r="AK944" s="367"/>
      <c r="AL944" s="354" t="s">
        <v>777</v>
      </c>
      <c r="AM944" s="355"/>
      <c r="AN944" s="355"/>
      <c r="AO944" s="356"/>
      <c r="AP944" s="357" t="s">
        <v>793</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361</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51.75" customHeight="1" x14ac:dyDescent="0.15">
      <c r="A977" s="370">
        <v>1</v>
      </c>
      <c r="B977" s="370">
        <v>1</v>
      </c>
      <c r="C977" s="358" t="s">
        <v>768</v>
      </c>
      <c r="D977" s="343"/>
      <c r="E977" s="343"/>
      <c r="F977" s="343"/>
      <c r="G977" s="343"/>
      <c r="H977" s="343"/>
      <c r="I977" s="343"/>
      <c r="J977" s="344">
        <v>8010001090081</v>
      </c>
      <c r="K977" s="345"/>
      <c r="L977" s="345"/>
      <c r="M977" s="345"/>
      <c r="N977" s="345"/>
      <c r="O977" s="345"/>
      <c r="P977" s="359" t="s">
        <v>769</v>
      </c>
      <c r="Q977" s="346"/>
      <c r="R977" s="346"/>
      <c r="S977" s="346"/>
      <c r="T977" s="346"/>
      <c r="U977" s="346"/>
      <c r="V977" s="346"/>
      <c r="W977" s="346"/>
      <c r="X977" s="346"/>
      <c r="Y977" s="347">
        <v>151</v>
      </c>
      <c r="Z977" s="348"/>
      <c r="AA977" s="348"/>
      <c r="AB977" s="349"/>
      <c r="AC977" s="350" t="s">
        <v>366</v>
      </c>
      <c r="AD977" s="351"/>
      <c r="AE977" s="351"/>
      <c r="AF977" s="351"/>
      <c r="AG977" s="351"/>
      <c r="AH977" s="366">
        <v>2</v>
      </c>
      <c r="AI977" s="367"/>
      <c r="AJ977" s="367"/>
      <c r="AK977" s="367"/>
      <c r="AL977" s="354" t="s">
        <v>400</v>
      </c>
      <c r="AM977" s="355"/>
      <c r="AN977" s="355"/>
      <c r="AO977" s="356"/>
      <c r="AP977" s="357" t="s">
        <v>793</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361</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41.25" customHeight="1" x14ac:dyDescent="0.15">
      <c r="A1010" s="370">
        <v>1</v>
      </c>
      <c r="B1010" s="370">
        <v>1</v>
      </c>
      <c r="C1010" s="358" t="s">
        <v>764</v>
      </c>
      <c r="D1010" s="343"/>
      <c r="E1010" s="343"/>
      <c r="F1010" s="343"/>
      <c r="G1010" s="343"/>
      <c r="H1010" s="343"/>
      <c r="I1010" s="343"/>
      <c r="J1010" s="344">
        <v>9011101054264</v>
      </c>
      <c r="K1010" s="345"/>
      <c r="L1010" s="345"/>
      <c r="M1010" s="345"/>
      <c r="N1010" s="345"/>
      <c r="O1010" s="345"/>
      <c r="P1010" s="359" t="s">
        <v>765</v>
      </c>
      <c r="Q1010" s="346"/>
      <c r="R1010" s="346"/>
      <c r="S1010" s="346"/>
      <c r="T1010" s="346"/>
      <c r="U1010" s="346"/>
      <c r="V1010" s="346"/>
      <c r="W1010" s="346"/>
      <c r="X1010" s="346"/>
      <c r="Y1010" s="347">
        <v>9</v>
      </c>
      <c r="Z1010" s="348"/>
      <c r="AA1010" s="348"/>
      <c r="AB1010" s="349"/>
      <c r="AC1010" s="350" t="s">
        <v>366</v>
      </c>
      <c r="AD1010" s="351"/>
      <c r="AE1010" s="351"/>
      <c r="AF1010" s="351"/>
      <c r="AG1010" s="351"/>
      <c r="AH1010" s="366">
        <v>3</v>
      </c>
      <c r="AI1010" s="367"/>
      <c r="AJ1010" s="367"/>
      <c r="AK1010" s="367"/>
      <c r="AL1010" s="354" t="s">
        <v>400</v>
      </c>
      <c r="AM1010" s="355"/>
      <c r="AN1010" s="355"/>
      <c r="AO1010" s="356"/>
      <c r="AP1010" s="357" t="s">
        <v>793</v>
      </c>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361</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30" customHeight="1" x14ac:dyDescent="0.15">
      <c r="A1043" s="370">
        <v>1</v>
      </c>
      <c r="B1043" s="370">
        <v>1</v>
      </c>
      <c r="C1043" s="358" t="s">
        <v>771</v>
      </c>
      <c r="D1043" s="343"/>
      <c r="E1043" s="343"/>
      <c r="F1043" s="343"/>
      <c r="G1043" s="343"/>
      <c r="H1043" s="343"/>
      <c r="I1043" s="343"/>
      <c r="J1043" s="344">
        <v>4010401025211</v>
      </c>
      <c r="K1043" s="345"/>
      <c r="L1043" s="345"/>
      <c r="M1043" s="345"/>
      <c r="N1043" s="345"/>
      <c r="O1043" s="345"/>
      <c r="P1043" s="359" t="s">
        <v>770</v>
      </c>
      <c r="Q1043" s="346"/>
      <c r="R1043" s="346"/>
      <c r="S1043" s="346"/>
      <c r="T1043" s="346"/>
      <c r="U1043" s="346"/>
      <c r="V1043" s="346"/>
      <c r="W1043" s="346"/>
      <c r="X1043" s="346"/>
      <c r="Y1043" s="347">
        <v>39</v>
      </c>
      <c r="Z1043" s="348"/>
      <c r="AA1043" s="348"/>
      <c r="AB1043" s="349"/>
      <c r="AC1043" s="350" t="s">
        <v>366</v>
      </c>
      <c r="AD1043" s="351"/>
      <c r="AE1043" s="351"/>
      <c r="AF1043" s="351"/>
      <c r="AG1043" s="351"/>
      <c r="AH1043" s="366">
        <v>2</v>
      </c>
      <c r="AI1043" s="367"/>
      <c r="AJ1043" s="367"/>
      <c r="AK1043" s="367"/>
      <c r="AL1043" s="354" t="s">
        <v>400</v>
      </c>
      <c r="AM1043" s="355"/>
      <c r="AN1043" s="355"/>
      <c r="AO1043" s="356"/>
      <c r="AP1043" s="357" t="s">
        <v>793</v>
      </c>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361</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53.25" customHeight="1" x14ac:dyDescent="0.15">
      <c r="A1076" s="370">
        <v>1</v>
      </c>
      <c r="B1076" s="370">
        <v>1</v>
      </c>
      <c r="C1076" s="358" t="s">
        <v>772</v>
      </c>
      <c r="D1076" s="343"/>
      <c r="E1076" s="343"/>
      <c r="F1076" s="343"/>
      <c r="G1076" s="343"/>
      <c r="H1076" s="343"/>
      <c r="I1076" s="343"/>
      <c r="J1076" s="344">
        <v>6010601015695</v>
      </c>
      <c r="K1076" s="345"/>
      <c r="L1076" s="345"/>
      <c r="M1076" s="345"/>
      <c r="N1076" s="345"/>
      <c r="O1076" s="345"/>
      <c r="P1076" s="359" t="s">
        <v>773</v>
      </c>
      <c r="Q1076" s="346"/>
      <c r="R1076" s="346"/>
      <c r="S1076" s="346"/>
      <c r="T1076" s="346"/>
      <c r="U1076" s="346"/>
      <c r="V1076" s="346"/>
      <c r="W1076" s="346"/>
      <c r="X1076" s="346"/>
      <c r="Y1076" s="347">
        <v>184</v>
      </c>
      <c r="Z1076" s="348"/>
      <c r="AA1076" s="348"/>
      <c r="AB1076" s="349"/>
      <c r="AC1076" s="350" t="s">
        <v>366</v>
      </c>
      <c r="AD1076" s="351"/>
      <c r="AE1076" s="351"/>
      <c r="AF1076" s="351"/>
      <c r="AG1076" s="351"/>
      <c r="AH1076" s="366">
        <v>2</v>
      </c>
      <c r="AI1076" s="367"/>
      <c r="AJ1076" s="367"/>
      <c r="AK1076" s="367"/>
      <c r="AL1076" s="354" t="s">
        <v>400</v>
      </c>
      <c r="AM1076" s="355"/>
      <c r="AN1076" s="355"/>
      <c r="AO1076" s="356"/>
      <c r="AP1076" s="357" t="s">
        <v>793</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338</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262</v>
      </c>
      <c r="D1109" s="374"/>
      <c r="E1109" s="152" t="s">
        <v>261</v>
      </c>
      <c r="F1109" s="374"/>
      <c r="G1109" s="374"/>
      <c r="H1109" s="374"/>
      <c r="I1109" s="374"/>
      <c r="J1109" s="152" t="s">
        <v>295</v>
      </c>
      <c r="K1109" s="152"/>
      <c r="L1109" s="152"/>
      <c r="M1109" s="152"/>
      <c r="N1109" s="152"/>
      <c r="O1109" s="152"/>
      <c r="P1109" s="362" t="s">
        <v>27</v>
      </c>
      <c r="Q1109" s="362"/>
      <c r="R1109" s="362"/>
      <c r="S1109" s="362"/>
      <c r="T1109" s="362"/>
      <c r="U1109" s="362"/>
      <c r="V1109" s="362"/>
      <c r="W1109" s="362"/>
      <c r="X1109" s="362"/>
      <c r="Y1109" s="152" t="s">
        <v>297</v>
      </c>
      <c r="Z1109" s="374"/>
      <c r="AA1109" s="374"/>
      <c r="AB1109" s="374"/>
      <c r="AC1109" s="152" t="s">
        <v>244</v>
      </c>
      <c r="AD1109" s="152"/>
      <c r="AE1109" s="152"/>
      <c r="AF1109" s="152"/>
      <c r="AG1109" s="152"/>
      <c r="AH1109" s="362" t="s">
        <v>257</v>
      </c>
      <c r="AI1109" s="363"/>
      <c r="AJ1109" s="363"/>
      <c r="AK1109" s="363"/>
      <c r="AL1109" s="363" t="s">
        <v>21</v>
      </c>
      <c r="AM1109" s="363"/>
      <c r="AN1109" s="363"/>
      <c r="AO1109" s="375"/>
      <c r="AP1109" s="365" t="s">
        <v>324</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39">
      <formula>IF(RIGHT(TEXT(P14,"0.#"),1)=".",FALSE,TRUE)</formula>
    </cfRule>
    <cfRule type="expression" dxfId="2820" priority="14040">
      <formula>IF(RIGHT(TEXT(P14,"0.#"),1)=".",TRUE,FALSE)</formula>
    </cfRule>
  </conditionalFormatting>
  <conditionalFormatting sqref="AE32">
    <cfRule type="expression" dxfId="2819" priority="14029">
      <formula>IF(RIGHT(TEXT(AE32,"0.#"),1)=".",FALSE,TRUE)</formula>
    </cfRule>
    <cfRule type="expression" dxfId="2818" priority="14030">
      <formula>IF(RIGHT(TEXT(AE32,"0.#"),1)=".",TRUE,FALSE)</formula>
    </cfRule>
  </conditionalFormatting>
  <conditionalFormatting sqref="P18:AX18">
    <cfRule type="expression" dxfId="2817" priority="13915">
      <formula>IF(RIGHT(TEXT(P18,"0.#"),1)=".",FALSE,TRUE)</formula>
    </cfRule>
    <cfRule type="expression" dxfId="2816" priority="13916">
      <formula>IF(RIGHT(TEXT(P18,"0.#"),1)=".",TRUE,FALSE)</formula>
    </cfRule>
  </conditionalFormatting>
  <conditionalFormatting sqref="Y790">
    <cfRule type="expression" dxfId="2815" priority="13911">
      <formula>IF(RIGHT(TEXT(Y790,"0.#"),1)=".",FALSE,TRUE)</formula>
    </cfRule>
    <cfRule type="expression" dxfId="2814" priority="13912">
      <formula>IF(RIGHT(TEXT(Y790,"0.#"),1)=".",TRUE,FALSE)</formula>
    </cfRule>
  </conditionalFormatting>
  <conditionalFormatting sqref="Y799">
    <cfRule type="expression" dxfId="2813" priority="13907">
      <formula>IF(RIGHT(TEXT(Y799,"0.#"),1)=".",FALSE,TRUE)</formula>
    </cfRule>
    <cfRule type="expression" dxfId="2812" priority="13908">
      <formula>IF(RIGHT(TEXT(Y799,"0.#"),1)=".",TRUE,FALSE)</formula>
    </cfRule>
  </conditionalFormatting>
  <conditionalFormatting sqref="Y830:Y837 Y828 Y817:Y824 Y815 Y804:Y811 Y802">
    <cfRule type="expression" dxfId="2811" priority="13689">
      <formula>IF(RIGHT(TEXT(Y802,"0.#"),1)=".",FALSE,TRUE)</formula>
    </cfRule>
    <cfRule type="expression" dxfId="2810" priority="13690">
      <formula>IF(RIGHT(TEXT(Y802,"0.#"),1)=".",TRUE,FALSE)</formula>
    </cfRule>
  </conditionalFormatting>
  <conditionalFormatting sqref="P13:AX13 AR15:AX15 P15:AJ17">
    <cfRule type="expression" dxfId="2809" priority="13737">
      <formula>IF(RIGHT(TEXT(P13,"0.#"),1)=".",FALSE,TRUE)</formula>
    </cfRule>
    <cfRule type="expression" dxfId="2808" priority="13738">
      <formula>IF(RIGHT(TEXT(P13,"0.#"),1)=".",TRUE,FALSE)</formula>
    </cfRule>
  </conditionalFormatting>
  <conditionalFormatting sqref="P19:AJ19">
    <cfRule type="expression" dxfId="2807" priority="13735">
      <formula>IF(RIGHT(TEXT(P19,"0.#"),1)=".",FALSE,TRUE)</formula>
    </cfRule>
    <cfRule type="expression" dxfId="2806" priority="13736">
      <formula>IF(RIGHT(TEXT(P19,"0.#"),1)=".",TRUE,FALSE)</formula>
    </cfRule>
  </conditionalFormatting>
  <conditionalFormatting sqref="AE101 AQ101">
    <cfRule type="expression" dxfId="2805" priority="13727">
      <formula>IF(RIGHT(TEXT(AE101,"0.#"),1)=".",FALSE,TRUE)</formula>
    </cfRule>
    <cfRule type="expression" dxfId="2804" priority="13728">
      <formula>IF(RIGHT(TEXT(AE101,"0.#"),1)=".",TRUE,FALSE)</formula>
    </cfRule>
  </conditionalFormatting>
  <conditionalFormatting sqref="Y791:Y798 Y789">
    <cfRule type="expression" dxfId="2803" priority="13713">
      <formula>IF(RIGHT(TEXT(Y789,"0.#"),1)=".",FALSE,TRUE)</formula>
    </cfRule>
    <cfRule type="expression" dxfId="2802" priority="13714">
      <formula>IF(RIGHT(TEXT(Y789,"0.#"),1)=".",TRUE,FALSE)</formula>
    </cfRule>
  </conditionalFormatting>
  <conditionalFormatting sqref="AU790">
    <cfRule type="expression" dxfId="2801" priority="13711">
      <formula>IF(RIGHT(TEXT(AU790,"0.#"),1)=".",FALSE,TRUE)</formula>
    </cfRule>
    <cfRule type="expression" dxfId="2800" priority="13712">
      <formula>IF(RIGHT(TEXT(AU790,"0.#"),1)=".",TRUE,FALSE)</formula>
    </cfRule>
  </conditionalFormatting>
  <conditionalFormatting sqref="AU799">
    <cfRule type="expression" dxfId="2799" priority="13709">
      <formula>IF(RIGHT(TEXT(AU799,"0.#"),1)=".",FALSE,TRUE)</formula>
    </cfRule>
    <cfRule type="expression" dxfId="2798" priority="13710">
      <formula>IF(RIGHT(TEXT(AU799,"0.#"),1)=".",TRUE,FALSE)</formula>
    </cfRule>
  </conditionalFormatting>
  <conditionalFormatting sqref="AU791:AU798 AU789">
    <cfRule type="expression" dxfId="2797" priority="13707">
      <formula>IF(RIGHT(TEXT(AU789,"0.#"),1)=".",FALSE,TRUE)</formula>
    </cfRule>
    <cfRule type="expression" dxfId="2796" priority="13708">
      <formula>IF(RIGHT(TEXT(AU789,"0.#"),1)=".",TRUE,FALSE)</formula>
    </cfRule>
  </conditionalFormatting>
  <conditionalFormatting sqref="Y829 Y816 Y803">
    <cfRule type="expression" dxfId="2795" priority="13693">
      <formula>IF(RIGHT(TEXT(Y803,"0.#"),1)=".",FALSE,TRUE)</formula>
    </cfRule>
    <cfRule type="expression" dxfId="2794" priority="13694">
      <formula>IF(RIGHT(TEXT(Y803,"0.#"),1)=".",TRUE,FALSE)</formula>
    </cfRule>
  </conditionalFormatting>
  <conditionalFormatting sqref="Y838 Y825 Y812">
    <cfRule type="expression" dxfId="2793" priority="13691">
      <formula>IF(RIGHT(TEXT(Y812,"0.#"),1)=".",FALSE,TRUE)</formula>
    </cfRule>
    <cfRule type="expression" dxfId="2792" priority="13692">
      <formula>IF(RIGHT(TEXT(Y812,"0.#"),1)=".",TRUE,FALSE)</formula>
    </cfRule>
  </conditionalFormatting>
  <conditionalFormatting sqref="AU829 AU816 AU803">
    <cfRule type="expression" dxfId="2791" priority="13687">
      <formula>IF(RIGHT(TEXT(AU803,"0.#"),1)=".",FALSE,TRUE)</formula>
    </cfRule>
    <cfRule type="expression" dxfId="2790" priority="13688">
      <formula>IF(RIGHT(TEXT(AU803,"0.#"),1)=".",TRUE,FALSE)</formula>
    </cfRule>
  </conditionalFormatting>
  <conditionalFormatting sqref="AU838 AU825 AU812">
    <cfRule type="expression" dxfId="2789" priority="13685">
      <formula>IF(RIGHT(TEXT(AU812,"0.#"),1)=".",FALSE,TRUE)</formula>
    </cfRule>
    <cfRule type="expression" dxfId="2788" priority="13686">
      <formula>IF(RIGHT(TEXT(AU812,"0.#"),1)=".",TRUE,FALSE)</formula>
    </cfRule>
  </conditionalFormatting>
  <conditionalFormatting sqref="AU830:AU837 AU828 AU817:AU824 AU815 AU804:AU811 AU802">
    <cfRule type="expression" dxfId="2787" priority="13683">
      <formula>IF(RIGHT(TEXT(AU802,"0.#"),1)=".",FALSE,TRUE)</formula>
    </cfRule>
    <cfRule type="expression" dxfId="2786" priority="13684">
      <formula>IF(RIGHT(TEXT(AU802,"0.#"),1)=".",TRUE,FALSE)</formula>
    </cfRule>
  </conditionalFormatting>
  <conditionalFormatting sqref="AM87">
    <cfRule type="expression" dxfId="2785" priority="13337">
      <formula>IF(RIGHT(TEXT(AM87,"0.#"),1)=".",FALSE,TRUE)</formula>
    </cfRule>
    <cfRule type="expression" dxfId="2784" priority="13338">
      <formula>IF(RIGHT(TEXT(AM87,"0.#"),1)=".",TRUE,FALSE)</formula>
    </cfRule>
  </conditionalFormatting>
  <conditionalFormatting sqref="AE55">
    <cfRule type="expression" dxfId="2783" priority="13405">
      <formula>IF(RIGHT(TEXT(AE55,"0.#"),1)=".",FALSE,TRUE)</formula>
    </cfRule>
    <cfRule type="expression" dxfId="2782" priority="13406">
      <formula>IF(RIGHT(TEXT(AE55,"0.#"),1)=".",TRUE,FALSE)</formula>
    </cfRule>
  </conditionalFormatting>
  <conditionalFormatting sqref="AI55">
    <cfRule type="expression" dxfId="2781" priority="13403">
      <formula>IF(RIGHT(TEXT(AI55,"0.#"),1)=".",FALSE,TRUE)</formula>
    </cfRule>
    <cfRule type="expression" dxfId="2780" priority="13404">
      <formula>IF(RIGHT(TEXT(AI55,"0.#"),1)=".",TRUE,FALSE)</formula>
    </cfRule>
  </conditionalFormatting>
  <conditionalFormatting sqref="AM34">
    <cfRule type="expression" dxfId="2779" priority="13483">
      <formula>IF(RIGHT(TEXT(AM34,"0.#"),1)=".",FALSE,TRUE)</formula>
    </cfRule>
    <cfRule type="expression" dxfId="2778" priority="13484">
      <formula>IF(RIGHT(TEXT(AM34,"0.#"),1)=".",TRUE,FALSE)</formula>
    </cfRule>
  </conditionalFormatting>
  <conditionalFormatting sqref="AE33">
    <cfRule type="expression" dxfId="2777" priority="13497">
      <formula>IF(RIGHT(TEXT(AE33,"0.#"),1)=".",FALSE,TRUE)</formula>
    </cfRule>
    <cfRule type="expression" dxfId="2776" priority="13498">
      <formula>IF(RIGHT(TEXT(AE33,"0.#"),1)=".",TRUE,FALSE)</formula>
    </cfRule>
  </conditionalFormatting>
  <conditionalFormatting sqref="AE34">
    <cfRule type="expression" dxfId="2775" priority="13495">
      <formula>IF(RIGHT(TEXT(AE34,"0.#"),1)=".",FALSE,TRUE)</formula>
    </cfRule>
    <cfRule type="expression" dxfId="2774" priority="13496">
      <formula>IF(RIGHT(TEXT(AE34,"0.#"),1)=".",TRUE,FALSE)</formula>
    </cfRule>
  </conditionalFormatting>
  <conditionalFormatting sqref="AI34">
    <cfRule type="expression" dxfId="2773" priority="13493">
      <formula>IF(RIGHT(TEXT(AI34,"0.#"),1)=".",FALSE,TRUE)</formula>
    </cfRule>
    <cfRule type="expression" dxfId="2772" priority="13494">
      <formula>IF(RIGHT(TEXT(AI34,"0.#"),1)=".",TRUE,FALSE)</formula>
    </cfRule>
  </conditionalFormatting>
  <conditionalFormatting sqref="AI33">
    <cfRule type="expression" dxfId="2771" priority="13491">
      <formula>IF(RIGHT(TEXT(AI33,"0.#"),1)=".",FALSE,TRUE)</formula>
    </cfRule>
    <cfRule type="expression" dxfId="2770" priority="13492">
      <formula>IF(RIGHT(TEXT(AI33,"0.#"),1)=".",TRUE,FALSE)</formula>
    </cfRule>
  </conditionalFormatting>
  <conditionalFormatting sqref="AI32">
    <cfRule type="expression" dxfId="2769" priority="13489">
      <formula>IF(RIGHT(TEXT(AI32,"0.#"),1)=".",FALSE,TRUE)</formula>
    </cfRule>
    <cfRule type="expression" dxfId="2768" priority="13490">
      <formula>IF(RIGHT(TEXT(AI32,"0.#"),1)=".",TRUE,FALSE)</formula>
    </cfRule>
  </conditionalFormatting>
  <conditionalFormatting sqref="AM32">
    <cfRule type="expression" dxfId="2767" priority="13487">
      <formula>IF(RIGHT(TEXT(AM32,"0.#"),1)=".",FALSE,TRUE)</formula>
    </cfRule>
    <cfRule type="expression" dxfId="2766" priority="13488">
      <formula>IF(RIGHT(TEXT(AM32,"0.#"),1)=".",TRUE,FALSE)</formula>
    </cfRule>
  </conditionalFormatting>
  <conditionalFormatting sqref="AM33">
    <cfRule type="expression" dxfId="2765" priority="13485">
      <formula>IF(RIGHT(TEXT(AM33,"0.#"),1)=".",FALSE,TRUE)</formula>
    </cfRule>
    <cfRule type="expression" dxfId="2764" priority="13486">
      <formula>IF(RIGHT(TEXT(AM33,"0.#"),1)=".",TRUE,FALSE)</formula>
    </cfRule>
  </conditionalFormatting>
  <conditionalFormatting sqref="AQ32:AQ34">
    <cfRule type="expression" dxfId="2763" priority="13477">
      <formula>IF(RIGHT(TEXT(AQ32,"0.#"),1)=".",FALSE,TRUE)</formula>
    </cfRule>
    <cfRule type="expression" dxfId="2762" priority="13478">
      <formula>IF(RIGHT(TEXT(AQ32,"0.#"),1)=".",TRUE,FALSE)</formula>
    </cfRule>
  </conditionalFormatting>
  <conditionalFormatting sqref="AU32:AU34">
    <cfRule type="expression" dxfId="2761" priority="13475">
      <formula>IF(RIGHT(TEXT(AU32,"0.#"),1)=".",FALSE,TRUE)</formula>
    </cfRule>
    <cfRule type="expression" dxfId="2760" priority="13476">
      <formula>IF(RIGHT(TEXT(AU32,"0.#"),1)=".",TRUE,FALSE)</formula>
    </cfRule>
  </conditionalFormatting>
  <conditionalFormatting sqref="AE53">
    <cfRule type="expression" dxfId="2759" priority="13409">
      <formula>IF(RIGHT(TEXT(AE53,"0.#"),1)=".",FALSE,TRUE)</formula>
    </cfRule>
    <cfRule type="expression" dxfId="2758" priority="13410">
      <formula>IF(RIGHT(TEXT(AE53,"0.#"),1)=".",TRUE,FALSE)</formula>
    </cfRule>
  </conditionalFormatting>
  <conditionalFormatting sqref="AE54">
    <cfRule type="expression" dxfId="2757" priority="13407">
      <formula>IF(RIGHT(TEXT(AE54,"0.#"),1)=".",FALSE,TRUE)</formula>
    </cfRule>
    <cfRule type="expression" dxfId="2756" priority="13408">
      <formula>IF(RIGHT(TEXT(AE54,"0.#"),1)=".",TRUE,FALSE)</formula>
    </cfRule>
  </conditionalFormatting>
  <conditionalFormatting sqref="AI54">
    <cfRule type="expression" dxfId="2755" priority="13401">
      <formula>IF(RIGHT(TEXT(AI54,"0.#"),1)=".",FALSE,TRUE)</formula>
    </cfRule>
    <cfRule type="expression" dxfId="2754" priority="13402">
      <formula>IF(RIGHT(TEXT(AI54,"0.#"),1)=".",TRUE,FALSE)</formula>
    </cfRule>
  </conditionalFormatting>
  <conditionalFormatting sqref="AI53">
    <cfRule type="expression" dxfId="2753" priority="13399">
      <formula>IF(RIGHT(TEXT(AI53,"0.#"),1)=".",FALSE,TRUE)</formula>
    </cfRule>
    <cfRule type="expression" dxfId="2752" priority="13400">
      <formula>IF(RIGHT(TEXT(AI53,"0.#"),1)=".",TRUE,FALSE)</formula>
    </cfRule>
  </conditionalFormatting>
  <conditionalFormatting sqref="AM53">
    <cfRule type="expression" dxfId="2751" priority="13397">
      <formula>IF(RIGHT(TEXT(AM53,"0.#"),1)=".",FALSE,TRUE)</formula>
    </cfRule>
    <cfRule type="expression" dxfId="2750" priority="13398">
      <formula>IF(RIGHT(TEXT(AM53,"0.#"),1)=".",TRUE,FALSE)</formula>
    </cfRule>
  </conditionalFormatting>
  <conditionalFormatting sqref="AM54">
    <cfRule type="expression" dxfId="2749" priority="13395">
      <formula>IF(RIGHT(TEXT(AM54,"0.#"),1)=".",FALSE,TRUE)</formula>
    </cfRule>
    <cfRule type="expression" dxfId="2748" priority="13396">
      <formula>IF(RIGHT(TEXT(AM54,"0.#"),1)=".",TRUE,FALSE)</formula>
    </cfRule>
  </conditionalFormatting>
  <conditionalFormatting sqref="AM55">
    <cfRule type="expression" dxfId="2747" priority="13393">
      <formula>IF(RIGHT(TEXT(AM55,"0.#"),1)=".",FALSE,TRUE)</formula>
    </cfRule>
    <cfRule type="expression" dxfId="2746" priority="13394">
      <formula>IF(RIGHT(TEXT(AM55,"0.#"),1)=".",TRUE,FALSE)</formula>
    </cfRule>
  </conditionalFormatting>
  <conditionalFormatting sqref="AE60">
    <cfRule type="expression" dxfId="2745" priority="13379">
      <formula>IF(RIGHT(TEXT(AE60,"0.#"),1)=".",FALSE,TRUE)</formula>
    </cfRule>
    <cfRule type="expression" dxfId="2744" priority="13380">
      <formula>IF(RIGHT(TEXT(AE60,"0.#"),1)=".",TRUE,FALSE)</formula>
    </cfRule>
  </conditionalFormatting>
  <conditionalFormatting sqref="AE61">
    <cfRule type="expression" dxfId="2743" priority="13377">
      <formula>IF(RIGHT(TEXT(AE61,"0.#"),1)=".",FALSE,TRUE)</formula>
    </cfRule>
    <cfRule type="expression" dxfId="2742" priority="13378">
      <formula>IF(RIGHT(TEXT(AE61,"0.#"),1)=".",TRUE,FALSE)</formula>
    </cfRule>
  </conditionalFormatting>
  <conditionalFormatting sqref="AE62">
    <cfRule type="expression" dxfId="2741" priority="13375">
      <formula>IF(RIGHT(TEXT(AE62,"0.#"),1)=".",FALSE,TRUE)</formula>
    </cfRule>
    <cfRule type="expression" dxfId="2740" priority="13376">
      <formula>IF(RIGHT(TEXT(AE62,"0.#"),1)=".",TRUE,FALSE)</formula>
    </cfRule>
  </conditionalFormatting>
  <conditionalFormatting sqref="AI62">
    <cfRule type="expression" dxfId="2739" priority="13373">
      <formula>IF(RIGHT(TEXT(AI62,"0.#"),1)=".",FALSE,TRUE)</formula>
    </cfRule>
    <cfRule type="expression" dxfId="2738" priority="13374">
      <formula>IF(RIGHT(TEXT(AI62,"0.#"),1)=".",TRUE,FALSE)</formula>
    </cfRule>
  </conditionalFormatting>
  <conditionalFormatting sqref="AI61">
    <cfRule type="expression" dxfId="2737" priority="13371">
      <formula>IF(RIGHT(TEXT(AI61,"0.#"),1)=".",FALSE,TRUE)</formula>
    </cfRule>
    <cfRule type="expression" dxfId="2736" priority="13372">
      <formula>IF(RIGHT(TEXT(AI61,"0.#"),1)=".",TRUE,FALSE)</formula>
    </cfRule>
  </conditionalFormatting>
  <conditionalFormatting sqref="AI60">
    <cfRule type="expression" dxfId="2735" priority="13369">
      <formula>IF(RIGHT(TEXT(AI60,"0.#"),1)=".",FALSE,TRUE)</formula>
    </cfRule>
    <cfRule type="expression" dxfId="2734" priority="13370">
      <formula>IF(RIGHT(TEXT(AI60,"0.#"),1)=".",TRUE,FALSE)</formula>
    </cfRule>
  </conditionalFormatting>
  <conditionalFormatting sqref="AM60">
    <cfRule type="expression" dxfId="2733" priority="13367">
      <formula>IF(RIGHT(TEXT(AM60,"0.#"),1)=".",FALSE,TRUE)</formula>
    </cfRule>
    <cfRule type="expression" dxfId="2732" priority="13368">
      <formula>IF(RIGHT(TEXT(AM60,"0.#"),1)=".",TRUE,FALSE)</formula>
    </cfRule>
  </conditionalFormatting>
  <conditionalFormatting sqref="AM61">
    <cfRule type="expression" dxfId="2731" priority="13365">
      <formula>IF(RIGHT(TEXT(AM61,"0.#"),1)=".",FALSE,TRUE)</formula>
    </cfRule>
    <cfRule type="expression" dxfId="2730" priority="13366">
      <formula>IF(RIGHT(TEXT(AM61,"0.#"),1)=".",TRUE,FALSE)</formula>
    </cfRule>
  </conditionalFormatting>
  <conditionalFormatting sqref="AM62">
    <cfRule type="expression" dxfId="2729" priority="13363">
      <formula>IF(RIGHT(TEXT(AM62,"0.#"),1)=".",FALSE,TRUE)</formula>
    </cfRule>
    <cfRule type="expression" dxfId="2728" priority="13364">
      <formula>IF(RIGHT(TEXT(AM62,"0.#"),1)=".",TRUE,FALSE)</formula>
    </cfRule>
  </conditionalFormatting>
  <conditionalFormatting sqref="AE87">
    <cfRule type="expression" dxfId="2727" priority="13349">
      <formula>IF(RIGHT(TEXT(AE87,"0.#"),1)=".",FALSE,TRUE)</formula>
    </cfRule>
    <cfRule type="expression" dxfId="2726" priority="13350">
      <formula>IF(RIGHT(TEXT(AE87,"0.#"),1)=".",TRUE,FALSE)</formula>
    </cfRule>
  </conditionalFormatting>
  <conditionalFormatting sqref="AE88">
    <cfRule type="expression" dxfId="2725" priority="13347">
      <formula>IF(RIGHT(TEXT(AE88,"0.#"),1)=".",FALSE,TRUE)</formula>
    </cfRule>
    <cfRule type="expression" dxfId="2724" priority="13348">
      <formula>IF(RIGHT(TEXT(AE88,"0.#"),1)=".",TRUE,FALSE)</formula>
    </cfRule>
  </conditionalFormatting>
  <conditionalFormatting sqref="AE89">
    <cfRule type="expression" dxfId="2723" priority="13345">
      <formula>IF(RIGHT(TEXT(AE89,"0.#"),1)=".",FALSE,TRUE)</formula>
    </cfRule>
    <cfRule type="expression" dxfId="2722" priority="13346">
      <formula>IF(RIGHT(TEXT(AE89,"0.#"),1)=".",TRUE,FALSE)</formula>
    </cfRule>
  </conditionalFormatting>
  <conditionalFormatting sqref="AI89">
    <cfRule type="expression" dxfId="2721" priority="13343">
      <formula>IF(RIGHT(TEXT(AI89,"0.#"),1)=".",FALSE,TRUE)</formula>
    </cfRule>
    <cfRule type="expression" dxfId="2720" priority="13344">
      <formula>IF(RIGHT(TEXT(AI89,"0.#"),1)=".",TRUE,FALSE)</formula>
    </cfRule>
  </conditionalFormatting>
  <conditionalFormatting sqref="AI88">
    <cfRule type="expression" dxfId="2719" priority="13341">
      <formula>IF(RIGHT(TEXT(AI88,"0.#"),1)=".",FALSE,TRUE)</formula>
    </cfRule>
    <cfRule type="expression" dxfId="2718" priority="13342">
      <formula>IF(RIGHT(TEXT(AI88,"0.#"),1)=".",TRUE,FALSE)</formula>
    </cfRule>
  </conditionalFormatting>
  <conditionalFormatting sqref="AI87">
    <cfRule type="expression" dxfId="2717" priority="13339">
      <formula>IF(RIGHT(TEXT(AI87,"0.#"),1)=".",FALSE,TRUE)</formula>
    </cfRule>
    <cfRule type="expression" dxfId="2716" priority="13340">
      <formula>IF(RIGHT(TEXT(AI87,"0.#"),1)=".",TRUE,FALSE)</formula>
    </cfRule>
  </conditionalFormatting>
  <conditionalFormatting sqref="AM88">
    <cfRule type="expression" dxfId="2715" priority="13335">
      <formula>IF(RIGHT(TEXT(AM88,"0.#"),1)=".",FALSE,TRUE)</formula>
    </cfRule>
    <cfRule type="expression" dxfId="2714" priority="13336">
      <formula>IF(RIGHT(TEXT(AM88,"0.#"),1)=".",TRUE,FALSE)</formula>
    </cfRule>
  </conditionalFormatting>
  <conditionalFormatting sqref="AM89">
    <cfRule type="expression" dxfId="2713" priority="13333">
      <formula>IF(RIGHT(TEXT(AM89,"0.#"),1)=".",FALSE,TRUE)</formula>
    </cfRule>
    <cfRule type="expression" dxfId="2712" priority="13334">
      <formula>IF(RIGHT(TEXT(AM89,"0.#"),1)=".",TRUE,FALSE)</formula>
    </cfRule>
  </conditionalFormatting>
  <conditionalFormatting sqref="AE92">
    <cfRule type="expression" dxfId="2711" priority="13319">
      <formula>IF(RIGHT(TEXT(AE92,"0.#"),1)=".",FALSE,TRUE)</formula>
    </cfRule>
    <cfRule type="expression" dxfId="2710" priority="13320">
      <formula>IF(RIGHT(TEXT(AE92,"0.#"),1)=".",TRUE,FALSE)</formula>
    </cfRule>
  </conditionalFormatting>
  <conditionalFormatting sqref="AE93">
    <cfRule type="expression" dxfId="2709" priority="13317">
      <formula>IF(RIGHT(TEXT(AE93,"0.#"),1)=".",FALSE,TRUE)</formula>
    </cfRule>
    <cfRule type="expression" dxfId="2708" priority="13318">
      <formula>IF(RIGHT(TEXT(AE93,"0.#"),1)=".",TRUE,FALSE)</formula>
    </cfRule>
  </conditionalFormatting>
  <conditionalFormatting sqref="AE94">
    <cfRule type="expression" dxfId="2707" priority="13315">
      <formula>IF(RIGHT(TEXT(AE94,"0.#"),1)=".",FALSE,TRUE)</formula>
    </cfRule>
    <cfRule type="expression" dxfId="2706" priority="13316">
      <formula>IF(RIGHT(TEXT(AE94,"0.#"),1)=".",TRUE,FALSE)</formula>
    </cfRule>
  </conditionalFormatting>
  <conditionalFormatting sqref="AI94">
    <cfRule type="expression" dxfId="2705" priority="13313">
      <formula>IF(RIGHT(TEXT(AI94,"0.#"),1)=".",FALSE,TRUE)</formula>
    </cfRule>
    <cfRule type="expression" dxfId="2704" priority="13314">
      <formula>IF(RIGHT(TEXT(AI94,"0.#"),1)=".",TRUE,FALSE)</formula>
    </cfRule>
  </conditionalFormatting>
  <conditionalFormatting sqref="AI93">
    <cfRule type="expression" dxfId="2703" priority="13311">
      <formula>IF(RIGHT(TEXT(AI93,"0.#"),1)=".",FALSE,TRUE)</formula>
    </cfRule>
    <cfRule type="expression" dxfId="2702" priority="13312">
      <formula>IF(RIGHT(TEXT(AI93,"0.#"),1)=".",TRUE,FALSE)</formula>
    </cfRule>
  </conditionalFormatting>
  <conditionalFormatting sqref="AI92">
    <cfRule type="expression" dxfId="2701" priority="13309">
      <formula>IF(RIGHT(TEXT(AI92,"0.#"),1)=".",FALSE,TRUE)</formula>
    </cfRule>
    <cfRule type="expression" dxfId="2700" priority="13310">
      <formula>IF(RIGHT(TEXT(AI92,"0.#"),1)=".",TRUE,FALSE)</formula>
    </cfRule>
  </conditionalFormatting>
  <conditionalFormatting sqref="AM92">
    <cfRule type="expression" dxfId="2699" priority="13307">
      <formula>IF(RIGHT(TEXT(AM92,"0.#"),1)=".",FALSE,TRUE)</formula>
    </cfRule>
    <cfRule type="expression" dxfId="2698" priority="13308">
      <formula>IF(RIGHT(TEXT(AM92,"0.#"),1)=".",TRUE,FALSE)</formula>
    </cfRule>
  </conditionalFormatting>
  <conditionalFormatting sqref="AM93">
    <cfRule type="expression" dxfId="2697" priority="13305">
      <formula>IF(RIGHT(TEXT(AM93,"0.#"),1)=".",FALSE,TRUE)</formula>
    </cfRule>
    <cfRule type="expression" dxfId="2696" priority="13306">
      <formula>IF(RIGHT(TEXT(AM93,"0.#"),1)=".",TRUE,FALSE)</formula>
    </cfRule>
  </conditionalFormatting>
  <conditionalFormatting sqref="AM94">
    <cfRule type="expression" dxfId="2695" priority="13303">
      <formula>IF(RIGHT(TEXT(AM94,"0.#"),1)=".",FALSE,TRUE)</formula>
    </cfRule>
    <cfRule type="expression" dxfId="2694" priority="13304">
      <formula>IF(RIGHT(TEXT(AM94,"0.#"),1)=".",TRUE,FALSE)</formula>
    </cfRule>
  </conditionalFormatting>
  <conditionalFormatting sqref="AE97">
    <cfRule type="expression" dxfId="2693" priority="13289">
      <formula>IF(RIGHT(TEXT(AE97,"0.#"),1)=".",FALSE,TRUE)</formula>
    </cfRule>
    <cfRule type="expression" dxfId="2692" priority="13290">
      <formula>IF(RIGHT(TEXT(AE97,"0.#"),1)=".",TRUE,FALSE)</formula>
    </cfRule>
  </conditionalFormatting>
  <conditionalFormatting sqref="AE98">
    <cfRule type="expression" dxfId="2691" priority="13287">
      <formula>IF(RIGHT(TEXT(AE98,"0.#"),1)=".",FALSE,TRUE)</formula>
    </cfRule>
    <cfRule type="expression" dxfId="2690" priority="13288">
      <formula>IF(RIGHT(TEXT(AE98,"0.#"),1)=".",TRUE,FALSE)</formula>
    </cfRule>
  </conditionalFormatting>
  <conditionalFormatting sqref="AE99">
    <cfRule type="expression" dxfId="2689" priority="13285">
      <formula>IF(RIGHT(TEXT(AE99,"0.#"),1)=".",FALSE,TRUE)</formula>
    </cfRule>
    <cfRule type="expression" dxfId="2688" priority="13286">
      <formula>IF(RIGHT(TEXT(AE99,"0.#"),1)=".",TRUE,FALSE)</formula>
    </cfRule>
  </conditionalFormatting>
  <conditionalFormatting sqref="AI99">
    <cfRule type="expression" dxfId="2687" priority="13283">
      <formula>IF(RIGHT(TEXT(AI99,"0.#"),1)=".",FALSE,TRUE)</formula>
    </cfRule>
    <cfRule type="expression" dxfId="2686" priority="13284">
      <formula>IF(RIGHT(TEXT(AI99,"0.#"),1)=".",TRUE,FALSE)</formula>
    </cfRule>
  </conditionalFormatting>
  <conditionalFormatting sqref="AI98">
    <cfRule type="expression" dxfId="2685" priority="13281">
      <formula>IF(RIGHT(TEXT(AI98,"0.#"),1)=".",FALSE,TRUE)</formula>
    </cfRule>
    <cfRule type="expression" dxfId="2684" priority="13282">
      <formula>IF(RIGHT(TEXT(AI98,"0.#"),1)=".",TRUE,FALSE)</formula>
    </cfRule>
  </conditionalFormatting>
  <conditionalFormatting sqref="AI97">
    <cfRule type="expression" dxfId="2683" priority="13279">
      <formula>IF(RIGHT(TEXT(AI97,"0.#"),1)=".",FALSE,TRUE)</formula>
    </cfRule>
    <cfRule type="expression" dxfId="2682" priority="13280">
      <formula>IF(RIGHT(TEXT(AI97,"0.#"),1)=".",TRUE,FALSE)</formula>
    </cfRule>
  </conditionalFormatting>
  <conditionalFormatting sqref="AM97">
    <cfRule type="expression" dxfId="2681" priority="13277">
      <formula>IF(RIGHT(TEXT(AM97,"0.#"),1)=".",FALSE,TRUE)</formula>
    </cfRule>
    <cfRule type="expression" dxfId="2680" priority="13278">
      <formula>IF(RIGHT(TEXT(AM97,"0.#"),1)=".",TRUE,FALSE)</formula>
    </cfRule>
  </conditionalFormatting>
  <conditionalFormatting sqref="AM98">
    <cfRule type="expression" dxfId="2679" priority="13275">
      <formula>IF(RIGHT(TEXT(AM98,"0.#"),1)=".",FALSE,TRUE)</formula>
    </cfRule>
    <cfRule type="expression" dxfId="2678" priority="13276">
      <formula>IF(RIGHT(TEXT(AM98,"0.#"),1)=".",TRUE,FALSE)</formula>
    </cfRule>
  </conditionalFormatting>
  <conditionalFormatting sqref="AM99">
    <cfRule type="expression" dxfId="2677" priority="13273">
      <formula>IF(RIGHT(TEXT(AM99,"0.#"),1)=".",FALSE,TRUE)</formula>
    </cfRule>
    <cfRule type="expression" dxfId="2676" priority="13274">
      <formula>IF(RIGHT(TEXT(AM99,"0.#"),1)=".",TRUE,FALSE)</formula>
    </cfRule>
  </conditionalFormatting>
  <conditionalFormatting sqref="AI101">
    <cfRule type="expression" dxfId="2675" priority="13259">
      <formula>IF(RIGHT(TEXT(AI101,"0.#"),1)=".",FALSE,TRUE)</formula>
    </cfRule>
    <cfRule type="expression" dxfId="2674" priority="13260">
      <formula>IF(RIGHT(TEXT(AI101,"0.#"),1)=".",TRUE,FALSE)</formula>
    </cfRule>
  </conditionalFormatting>
  <conditionalFormatting sqref="AM101">
    <cfRule type="expression" dxfId="2673" priority="13257">
      <formula>IF(RIGHT(TEXT(AM101,"0.#"),1)=".",FALSE,TRUE)</formula>
    </cfRule>
    <cfRule type="expression" dxfId="2672" priority="13258">
      <formula>IF(RIGHT(TEXT(AM101,"0.#"),1)=".",TRUE,FALSE)</formula>
    </cfRule>
  </conditionalFormatting>
  <conditionalFormatting sqref="AE102">
    <cfRule type="expression" dxfId="2671" priority="13255">
      <formula>IF(RIGHT(TEXT(AE102,"0.#"),1)=".",FALSE,TRUE)</formula>
    </cfRule>
    <cfRule type="expression" dxfId="2670" priority="13256">
      <formula>IF(RIGHT(TEXT(AE102,"0.#"),1)=".",TRUE,FALSE)</formula>
    </cfRule>
  </conditionalFormatting>
  <conditionalFormatting sqref="AI102">
    <cfRule type="expression" dxfId="2669" priority="13253">
      <formula>IF(RIGHT(TEXT(AI102,"0.#"),1)=".",FALSE,TRUE)</formula>
    </cfRule>
    <cfRule type="expression" dxfId="2668" priority="13254">
      <formula>IF(RIGHT(TEXT(AI102,"0.#"),1)=".",TRUE,FALSE)</formula>
    </cfRule>
  </conditionalFormatting>
  <conditionalFormatting sqref="AM102">
    <cfRule type="expression" dxfId="2667" priority="13251">
      <formula>IF(RIGHT(TEXT(AM102,"0.#"),1)=".",FALSE,TRUE)</formula>
    </cfRule>
    <cfRule type="expression" dxfId="2666" priority="13252">
      <formula>IF(RIGHT(TEXT(AM102,"0.#"),1)=".",TRUE,FALSE)</formula>
    </cfRule>
  </conditionalFormatting>
  <conditionalFormatting sqref="AQ102">
    <cfRule type="expression" dxfId="2665" priority="13249">
      <formula>IF(RIGHT(TEXT(AQ102,"0.#"),1)=".",FALSE,TRUE)</formula>
    </cfRule>
    <cfRule type="expression" dxfId="2664" priority="13250">
      <formula>IF(RIGHT(TEXT(AQ102,"0.#"),1)=".",TRUE,FALSE)</formula>
    </cfRule>
  </conditionalFormatting>
  <conditionalFormatting sqref="AE104">
    <cfRule type="expression" dxfId="2663" priority="13247">
      <formula>IF(RIGHT(TEXT(AE104,"0.#"),1)=".",FALSE,TRUE)</formula>
    </cfRule>
    <cfRule type="expression" dxfId="2662" priority="13248">
      <formula>IF(RIGHT(TEXT(AE104,"0.#"),1)=".",TRUE,FALSE)</formula>
    </cfRule>
  </conditionalFormatting>
  <conditionalFormatting sqref="AI104">
    <cfRule type="expression" dxfId="2661" priority="13245">
      <formula>IF(RIGHT(TEXT(AI104,"0.#"),1)=".",FALSE,TRUE)</formula>
    </cfRule>
    <cfRule type="expression" dxfId="2660" priority="13246">
      <formula>IF(RIGHT(TEXT(AI104,"0.#"),1)=".",TRUE,FALSE)</formula>
    </cfRule>
  </conditionalFormatting>
  <conditionalFormatting sqref="AM104">
    <cfRule type="expression" dxfId="2659" priority="13243">
      <formula>IF(RIGHT(TEXT(AM104,"0.#"),1)=".",FALSE,TRUE)</formula>
    </cfRule>
    <cfRule type="expression" dxfId="2658" priority="13244">
      <formula>IF(RIGHT(TEXT(AM104,"0.#"),1)=".",TRUE,FALSE)</formula>
    </cfRule>
  </conditionalFormatting>
  <conditionalFormatting sqref="AE105">
    <cfRule type="expression" dxfId="2657" priority="13241">
      <formula>IF(RIGHT(TEXT(AE105,"0.#"),1)=".",FALSE,TRUE)</formula>
    </cfRule>
    <cfRule type="expression" dxfId="2656" priority="13242">
      <formula>IF(RIGHT(TEXT(AE105,"0.#"),1)=".",TRUE,FALSE)</formula>
    </cfRule>
  </conditionalFormatting>
  <conditionalFormatting sqref="AI105">
    <cfRule type="expression" dxfId="2655" priority="13239">
      <formula>IF(RIGHT(TEXT(AI105,"0.#"),1)=".",FALSE,TRUE)</formula>
    </cfRule>
    <cfRule type="expression" dxfId="2654" priority="13240">
      <formula>IF(RIGHT(TEXT(AI105,"0.#"),1)=".",TRUE,FALSE)</formula>
    </cfRule>
  </conditionalFormatting>
  <conditionalFormatting sqref="AM105">
    <cfRule type="expression" dxfId="2653" priority="13237">
      <formula>IF(RIGHT(TEXT(AM105,"0.#"),1)=".",FALSE,TRUE)</formula>
    </cfRule>
    <cfRule type="expression" dxfId="2652" priority="13238">
      <formula>IF(RIGHT(TEXT(AM105,"0.#"),1)=".",TRUE,FALSE)</formula>
    </cfRule>
  </conditionalFormatting>
  <conditionalFormatting sqref="AE107">
    <cfRule type="expression" dxfId="2651" priority="13233">
      <formula>IF(RIGHT(TEXT(AE107,"0.#"),1)=".",FALSE,TRUE)</formula>
    </cfRule>
    <cfRule type="expression" dxfId="2650" priority="13234">
      <formula>IF(RIGHT(TEXT(AE107,"0.#"),1)=".",TRUE,FALSE)</formula>
    </cfRule>
  </conditionalFormatting>
  <conditionalFormatting sqref="AI107">
    <cfRule type="expression" dxfId="2649" priority="13231">
      <formula>IF(RIGHT(TEXT(AI107,"0.#"),1)=".",FALSE,TRUE)</formula>
    </cfRule>
    <cfRule type="expression" dxfId="2648" priority="13232">
      <formula>IF(RIGHT(TEXT(AI107,"0.#"),1)=".",TRUE,FALSE)</formula>
    </cfRule>
  </conditionalFormatting>
  <conditionalFormatting sqref="AM107">
    <cfRule type="expression" dxfId="2647" priority="13229">
      <formula>IF(RIGHT(TEXT(AM107,"0.#"),1)=".",FALSE,TRUE)</formula>
    </cfRule>
    <cfRule type="expression" dxfId="2646" priority="13230">
      <formula>IF(RIGHT(TEXT(AM107,"0.#"),1)=".",TRUE,FALSE)</formula>
    </cfRule>
  </conditionalFormatting>
  <conditionalFormatting sqref="AE108">
    <cfRule type="expression" dxfId="2645" priority="13227">
      <formula>IF(RIGHT(TEXT(AE108,"0.#"),1)=".",FALSE,TRUE)</formula>
    </cfRule>
    <cfRule type="expression" dxfId="2644" priority="13228">
      <formula>IF(RIGHT(TEXT(AE108,"0.#"),1)=".",TRUE,FALSE)</formula>
    </cfRule>
  </conditionalFormatting>
  <conditionalFormatting sqref="AI108">
    <cfRule type="expression" dxfId="2643" priority="13225">
      <formula>IF(RIGHT(TEXT(AI108,"0.#"),1)=".",FALSE,TRUE)</formula>
    </cfRule>
    <cfRule type="expression" dxfId="2642" priority="13226">
      <formula>IF(RIGHT(TEXT(AI108,"0.#"),1)=".",TRUE,FALSE)</formula>
    </cfRule>
  </conditionalFormatting>
  <conditionalFormatting sqref="AM108">
    <cfRule type="expression" dxfId="2641" priority="13223">
      <formula>IF(RIGHT(TEXT(AM108,"0.#"),1)=".",FALSE,TRUE)</formula>
    </cfRule>
    <cfRule type="expression" dxfId="2640" priority="13224">
      <formula>IF(RIGHT(TEXT(AM108,"0.#"),1)=".",TRUE,FALSE)</formula>
    </cfRule>
  </conditionalFormatting>
  <conditionalFormatting sqref="AE110">
    <cfRule type="expression" dxfId="2639" priority="13219">
      <formula>IF(RIGHT(TEXT(AE110,"0.#"),1)=".",FALSE,TRUE)</formula>
    </cfRule>
    <cfRule type="expression" dxfId="2638" priority="13220">
      <formula>IF(RIGHT(TEXT(AE110,"0.#"),1)=".",TRUE,FALSE)</formula>
    </cfRule>
  </conditionalFormatting>
  <conditionalFormatting sqref="AI110">
    <cfRule type="expression" dxfId="2637" priority="13217">
      <formula>IF(RIGHT(TEXT(AI110,"0.#"),1)=".",FALSE,TRUE)</formula>
    </cfRule>
    <cfRule type="expression" dxfId="2636" priority="13218">
      <formula>IF(RIGHT(TEXT(AI110,"0.#"),1)=".",TRUE,FALSE)</formula>
    </cfRule>
  </conditionalFormatting>
  <conditionalFormatting sqref="AM110">
    <cfRule type="expression" dxfId="2635" priority="13215">
      <formula>IF(RIGHT(TEXT(AM110,"0.#"),1)=".",FALSE,TRUE)</formula>
    </cfRule>
    <cfRule type="expression" dxfId="2634" priority="13216">
      <formula>IF(RIGHT(TEXT(AM110,"0.#"),1)=".",TRUE,FALSE)</formula>
    </cfRule>
  </conditionalFormatting>
  <conditionalFormatting sqref="AE111">
    <cfRule type="expression" dxfId="2633" priority="13213">
      <formula>IF(RIGHT(TEXT(AE111,"0.#"),1)=".",FALSE,TRUE)</formula>
    </cfRule>
    <cfRule type="expression" dxfId="2632" priority="13214">
      <formula>IF(RIGHT(TEXT(AE111,"0.#"),1)=".",TRUE,FALSE)</formula>
    </cfRule>
  </conditionalFormatting>
  <conditionalFormatting sqref="AI111">
    <cfRule type="expression" dxfId="2631" priority="13211">
      <formula>IF(RIGHT(TEXT(AI111,"0.#"),1)=".",FALSE,TRUE)</formula>
    </cfRule>
    <cfRule type="expression" dxfId="2630" priority="13212">
      <formula>IF(RIGHT(TEXT(AI111,"0.#"),1)=".",TRUE,FALSE)</formula>
    </cfRule>
  </conditionalFormatting>
  <conditionalFormatting sqref="AM111">
    <cfRule type="expression" dxfId="2629" priority="13209">
      <formula>IF(RIGHT(TEXT(AM111,"0.#"),1)=".",FALSE,TRUE)</formula>
    </cfRule>
    <cfRule type="expression" dxfId="2628" priority="13210">
      <formula>IF(RIGHT(TEXT(AM111,"0.#"),1)=".",TRUE,FALSE)</formula>
    </cfRule>
  </conditionalFormatting>
  <conditionalFormatting sqref="AE113">
    <cfRule type="expression" dxfId="2627" priority="13205">
      <formula>IF(RIGHT(TEXT(AE113,"0.#"),1)=".",FALSE,TRUE)</formula>
    </cfRule>
    <cfRule type="expression" dxfId="2626" priority="13206">
      <formula>IF(RIGHT(TEXT(AE113,"0.#"),1)=".",TRUE,FALSE)</formula>
    </cfRule>
  </conditionalFormatting>
  <conditionalFormatting sqref="AI113">
    <cfRule type="expression" dxfId="2625" priority="13203">
      <formula>IF(RIGHT(TEXT(AI113,"0.#"),1)=".",FALSE,TRUE)</formula>
    </cfRule>
    <cfRule type="expression" dxfId="2624" priority="13204">
      <formula>IF(RIGHT(TEXT(AI113,"0.#"),1)=".",TRUE,FALSE)</formula>
    </cfRule>
  </conditionalFormatting>
  <conditionalFormatting sqref="AM113">
    <cfRule type="expression" dxfId="2623" priority="13201">
      <formula>IF(RIGHT(TEXT(AM113,"0.#"),1)=".",FALSE,TRUE)</formula>
    </cfRule>
    <cfRule type="expression" dxfId="2622" priority="13202">
      <formula>IF(RIGHT(TEXT(AM113,"0.#"),1)=".",TRUE,FALSE)</formula>
    </cfRule>
  </conditionalFormatting>
  <conditionalFormatting sqref="AE114">
    <cfRule type="expression" dxfId="2621" priority="13199">
      <formula>IF(RIGHT(TEXT(AE114,"0.#"),1)=".",FALSE,TRUE)</formula>
    </cfRule>
    <cfRule type="expression" dxfId="2620" priority="13200">
      <formula>IF(RIGHT(TEXT(AE114,"0.#"),1)=".",TRUE,FALSE)</formula>
    </cfRule>
  </conditionalFormatting>
  <conditionalFormatting sqref="AI114">
    <cfRule type="expression" dxfId="2619" priority="13197">
      <formula>IF(RIGHT(TEXT(AI114,"0.#"),1)=".",FALSE,TRUE)</formula>
    </cfRule>
    <cfRule type="expression" dxfId="2618" priority="13198">
      <formula>IF(RIGHT(TEXT(AI114,"0.#"),1)=".",TRUE,FALSE)</formula>
    </cfRule>
  </conditionalFormatting>
  <conditionalFormatting sqref="AM114">
    <cfRule type="expression" dxfId="2617" priority="13195">
      <formula>IF(RIGHT(TEXT(AM114,"0.#"),1)=".",FALSE,TRUE)</formula>
    </cfRule>
    <cfRule type="expression" dxfId="2616" priority="13196">
      <formula>IF(RIGHT(TEXT(AM114,"0.#"),1)=".",TRUE,FALSE)</formula>
    </cfRule>
  </conditionalFormatting>
  <conditionalFormatting sqref="AE116 AQ116">
    <cfRule type="expression" dxfId="2615" priority="13191">
      <formula>IF(RIGHT(TEXT(AE116,"0.#"),1)=".",FALSE,TRUE)</formula>
    </cfRule>
    <cfRule type="expression" dxfId="2614" priority="13192">
      <formula>IF(RIGHT(TEXT(AE116,"0.#"),1)=".",TRUE,FALSE)</formula>
    </cfRule>
  </conditionalFormatting>
  <conditionalFormatting sqref="AI116">
    <cfRule type="expression" dxfId="2613" priority="13189">
      <formula>IF(RIGHT(TEXT(AI116,"0.#"),1)=".",FALSE,TRUE)</formula>
    </cfRule>
    <cfRule type="expression" dxfId="2612" priority="13190">
      <formula>IF(RIGHT(TEXT(AI116,"0.#"),1)=".",TRUE,FALSE)</formula>
    </cfRule>
  </conditionalFormatting>
  <conditionalFormatting sqref="AM116">
    <cfRule type="expression" dxfId="2611" priority="13187">
      <formula>IF(RIGHT(TEXT(AM116,"0.#"),1)=".",FALSE,TRUE)</formula>
    </cfRule>
    <cfRule type="expression" dxfId="2610" priority="13188">
      <formula>IF(RIGHT(TEXT(AM116,"0.#"),1)=".",TRUE,FALSE)</formula>
    </cfRule>
  </conditionalFormatting>
  <conditionalFormatting sqref="AE117">
    <cfRule type="expression" dxfId="2609" priority="13185">
      <formula>IF(RIGHT(TEXT(AE117,"0.#"),1)=".",FALSE,TRUE)</formula>
    </cfRule>
    <cfRule type="expression" dxfId="2608" priority="13186">
      <formula>IF(RIGHT(TEXT(AE117,"0.#"),1)=".",TRUE,FALSE)</formula>
    </cfRule>
  </conditionalFormatting>
  <conditionalFormatting sqref="AI117">
    <cfRule type="expression" dxfId="2607" priority="13183">
      <formula>IF(RIGHT(TEXT(AI117,"0.#"),1)=".",FALSE,TRUE)</formula>
    </cfRule>
    <cfRule type="expression" dxfId="2606" priority="13184">
      <formula>IF(RIGHT(TEXT(AI117,"0.#"),1)=".",TRUE,FALSE)</formula>
    </cfRule>
  </conditionalFormatting>
  <conditionalFormatting sqref="AQ117">
    <cfRule type="expression" dxfId="2605" priority="13179">
      <formula>IF(RIGHT(TEXT(AQ117,"0.#"),1)=".",FALSE,TRUE)</formula>
    </cfRule>
    <cfRule type="expression" dxfId="2604" priority="13180">
      <formula>IF(RIGHT(TEXT(AQ117,"0.#"),1)=".",TRUE,FALSE)</formula>
    </cfRule>
  </conditionalFormatting>
  <conditionalFormatting sqref="AE119 AQ119">
    <cfRule type="expression" dxfId="2603" priority="13177">
      <formula>IF(RIGHT(TEXT(AE119,"0.#"),1)=".",FALSE,TRUE)</formula>
    </cfRule>
    <cfRule type="expression" dxfId="2602" priority="13178">
      <formula>IF(RIGHT(TEXT(AE119,"0.#"),1)=".",TRUE,FALSE)</formula>
    </cfRule>
  </conditionalFormatting>
  <conditionalFormatting sqref="AI119">
    <cfRule type="expression" dxfId="2601" priority="13175">
      <formula>IF(RIGHT(TEXT(AI119,"0.#"),1)=".",FALSE,TRUE)</formula>
    </cfRule>
    <cfRule type="expression" dxfId="2600" priority="13176">
      <formula>IF(RIGHT(TEXT(AI119,"0.#"),1)=".",TRUE,FALSE)</formula>
    </cfRule>
  </conditionalFormatting>
  <conditionalFormatting sqref="AM119">
    <cfRule type="expression" dxfId="2599" priority="13173">
      <formula>IF(RIGHT(TEXT(AM119,"0.#"),1)=".",FALSE,TRUE)</formula>
    </cfRule>
    <cfRule type="expression" dxfId="2598" priority="13174">
      <formula>IF(RIGHT(TEXT(AM119,"0.#"),1)=".",TRUE,FALSE)</formula>
    </cfRule>
  </conditionalFormatting>
  <conditionalFormatting sqref="AQ120">
    <cfRule type="expression" dxfId="2597" priority="13165">
      <formula>IF(RIGHT(TEXT(AQ120,"0.#"),1)=".",FALSE,TRUE)</formula>
    </cfRule>
    <cfRule type="expression" dxfId="2596" priority="13166">
      <formula>IF(RIGHT(TEXT(AQ120,"0.#"),1)=".",TRUE,FALSE)</formula>
    </cfRule>
  </conditionalFormatting>
  <conditionalFormatting sqref="AE122 AQ122">
    <cfRule type="expression" dxfId="2595" priority="13163">
      <formula>IF(RIGHT(TEXT(AE122,"0.#"),1)=".",FALSE,TRUE)</formula>
    </cfRule>
    <cfRule type="expression" dxfId="2594" priority="13164">
      <formula>IF(RIGHT(TEXT(AE122,"0.#"),1)=".",TRUE,FALSE)</formula>
    </cfRule>
  </conditionalFormatting>
  <conditionalFormatting sqref="AI122">
    <cfRule type="expression" dxfId="2593" priority="13161">
      <formula>IF(RIGHT(TEXT(AI122,"0.#"),1)=".",FALSE,TRUE)</formula>
    </cfRule>
    <cfRule type="expression" dxfId="2592" priority="13162">
      <formula>IF(RIGHT(TEXT(AI122,"0.#"),1)=".",TRUE,FALSE)</formula>
    </cfRule>
  </conditionalFormatting>
  <conditionalFormatting sqref="AM122">
    <cfRule type="expression" dxfId="2591" priority="13159">
      <formula>IF(RIGHT(TEXT(AM122,"0.#"),1)=".",FALSE,TRUE)</formula>
    </cfRule>
    <cfRule type="expression" dxfId="2590" priority="13160">
      <formula>IF(RIGHT(TEXT(AM122,"0.#"),1)=".",TRUE,FALSE)</formula>
    </cfRule>
  </conditionalFormatting>
  <conditionalFormatting sqref="AQ123">
    <cfRule type="expression" dxfId="2589" priority="13151">
      <formula>IF(RIGHT(TEXT(AQ123,"0.#"),1)=".",FALSE,TRUE)</formula>
    </cfRule>
    <cfRule type="expression" dxfId="2588" priority="13152">
      <formula>IF(RIGHT(TEXT(AQ123,"0.#"),1)=".",TRUE,FALSE)</formula>
    </cfRule>
  </conditionalFormatting>
  <conditionalFormatting sqref="AE125 AQ125">
    <cfRule type="expression" dxfId="2587" priority="13149">
      <formula>IF(RIGHT(TEXT(AE125,"0.#"),1)=".",FALSE,TRUE)</formula>
    </cfRule>
    <cfRule type="expression" dxfId="2586" priority="13150">
      <formula>IF(RIGHT(TEXT(AE125,"0.#"),1)=".",TRUE,FALSE)</formula>
    </cfRule>
  </conditionalFormatting>
  <conditionalFormatting sqref="AI125">
    <cfRule type="expression" dxfId="2585" priority="13147">
      <formula>IF(RIGHT(TEXT(AI125,"0.#"),1)=".",FALSE,TRUE)</formula>
    </cfRule>
    <cfRule type="expression" dxfId="2584" priority="13148">
      <formula>IF(RIGHT(TEXT(AI125,"0.#"),1)=".",TRUE,FALSE)</formula>
    </cfRule>
  </conditionalFormatting>
  <conditionalFormatting sqref="AM125">
    <cfRule type="expression" dxfId="2583" priority="13145">
      <formula>IF(RIGHT(TEXT(AM125,"0.#"),1)=".",FALSE,TRUE)</formula>
    </cfRule>
    <cfRule type="expression" dxfId="2582" priority="13146">
      <formula>IF(RIGHT(TEXT(AM125,"0.#"),1)=".",TRUE,FALSE)</formula>
    </cfRule>
  </conditionalFormatting>
  <conditionalFormatting sqref="AQ126">
    <cfRule type="expression" dxfId="2581" priority="13137">
      <formula>IF(RIGHT(TEXT(AQ126,"0.#"),1)=".",FALSE,TRUE)</formula>
    </cfRule>
    <cfRule type="expression" dxfId="2580" priority="13138">
      <formula>IF(RIGHT(TEXT(AQ126,"0.#"),1)=".",TRUE,FALSE)</formula>
    </cfRule>
  </conditionalFormatting>
  <conditionalFormatting sqref="AE128 AQ128">
    <cfRule type="expression" dxfId="2579" priority="13135">
      <formula>IF(RIGHT(TEXT(AE128,"0.#"),1)=".",FALSE,TRUE)</formula>
    </cfRule>
    <cfRule type="expression" dxfId="2578" priority="13136">
      <formula>IF(RIGHT(TEXT(AE128,"0.#"),1)=".",TRUE,FALSE)</formula>
    </cfRule>
  </conditionalFormatting>
  <conditionalFormatting sqref="AI128">
    <cfRule type="expression" dxfId="2577" priority="13133">
      <formula>IF(RIGHT(TEXT(AI128,"0.#"),1)=".",FALSE,TRUE)</formula>
    </cfRule>
    <cfRule type="expression" dxfId="2576" priority="13134">
      <formula>IF(RIGHT(TEXT(AI128,"0.#"),1)=".",TRUE,FALSE)</formula>
    </cfRule>
  </conditionalFormatting>
  <conditionalFormatting sqref="AM128">
    <cfRule type="expression" dxfId="2575" priority="13131">
      <formula>IF(RIGHT(TEXT(AM128,"0.#"),1)=".",FALSE,TRUE)</formula>
    </cfRule>
    <cfRule type="expression" dxfId="2574" priority="13132">
      <formula>IF(RIGHT(TEXT(AM128,"0.#"),1)=".",TRUE,FALSE)</formula>
    </cfRule>
  </conditionalFormatting>
  <conditionalFormatting sqref="AQ129">
    <cfRule type="expression" dxfId="2573" priority="13123">
      <formula>IF(RIGHT(TEXT(AQ129,"0.#"),1)=".",FALSE,TRUE)</formula>
    </cfRule>
    <cfRule type="expression" dxfId="2572" priority="13124">
      <formula>IF(RIGHT(TEXT(AQ129,"0.#"),1)=".",TRUE,FALSE)</formula>
    </cfRule>
  </conditionalFormatting>
  <conditionalFormatting sqref="AE75">
    <cfRule type="expression" dxfId="2571" priority="13121">
      <formula>IF(RIGHT(TEXT(AE75,"0.#"),1)=".",FALSE,TRUE)</formula>
    </cfRule>
    <cfRule type="expression" dxfId="2570" priority="13122">
      <formula>IF(RIGHT(TEXT(AE75,"0.#"),1)=".",TRUE,FALSE)</formula>
    </cfRule>
  </conditionalFormatting>
  <conditionalFormatting sqref="AE76">
    <cfRule type="expression" dxfId="2569" priority="13119">
      <formula>IF(RIGHT(TEXT(AE76,"0.#"),1)=".",FALSE,TRUE)</formula>
    </cfRule>
    <cfRule type="expression" dxfId="2568" priority="13120">
      <formula>IF(RIGHT(TEXT(AE76,"0.#"),1)=".",TRUE,FALSE)</formula>
    </cfRule>
  </conditionalFormatting>
  <conditionalFormatting sqref="AE77">
    <cfRule type="expression" dxfId="2567" priority="13117">
      <formula>IF(RIGHT(TEXT(AE77,"0.#"),1)=".",FALSE,TRUE)</formula>
    </cfRule>
    <cfRule type="expression" dxfId="2566" priority="13118">
      <formula>IF(RIGHT(TEXT(AE77,"0.#"),1)=".",TRUE,FALSE)</formula>
    </cfRule>
  </conditionalFormatting>
  <conditionalFormatting sqref="AI77">
    <cfRule type="expression" dxfId="2565" priority="13115">
      <formula>IF(RIGHT(TEXT(AI77,"0.#"),1)=".",FALSE,TRUE)</formula>
    </cfRule>
    <cfRule type="expression" dxfId="2564" priority="13116">
      <formula>IF(RIGHT(TEXT(AI77,"0.#"),1)=".",TRUE,FALSE)</formula>
    </cfRule>
  </conditionalFormatting>
  <conditionalFormatting sqref="AI76">
    <cfRule type="expression" dxfId="2563" priority="13113">
      <formula>IF(RIGHT(TEXT(AI76,"0.#"),1)=".",FALSE,TRUE)</formula>
    </cfRule>
    <cfRule type="expression" dxfId="2562" priority="13114">
      <formula>IF(RIGHT(TEXT(AI76,"0.#"),1)=".",TRUE,FALSE)</formula>
    </cfRule>
  </conditionalFormatting>
  <conditionalFormatting sqref="AI75">
    <cfRule type="expression" dxfId="2561" priority="13111">
      <formula>IF(RIGHT(TEXT(AI75,"0.#"),1)=".",FALSE,TRUE)</formula>
    </cfRule>
    <cfRule type="expression" dxfId="2560" priority="13112">
      <formula>IF(RIGHT(TEXT(AI75,"0.#"),1)=".",TRUE,FALSE)</formula>
    </cfRule>
  </conditionalFormatting>
  <conditionalFormatting sqref="AM75">
    <cfRule type="expression" dxfId="2559" priority="13109">
      <formula>IF(RIGHT(TEXT(AM75,"0.#"),1)=".",FALSE,TRUE)</formula>
    </cfRule>
    <cfRule type="expression" dxfId="2558" priority="13110">
      <formula>IF(RIGHT(TEXT(AM75,"0.#"),1)=".",TRUE,FALSE)</formula>
    </cfRule>
  </conditionalFormatting>
  <conditionalFormatting sqref="AM76">
    <cfRule type="expression" dxfId="2557" priority="13107">
      <formula>IF(RIGHT(TEXT(AM76,"0.#"),1)=".",FALSE,TRUE)</formula>
    </cfRule>
    <cfRule type="expression" dxfId="2556" priority="13108">
      <formula>IF(RIGHT(TEXT(AM76,"0.#"),1)=".",TRUE,FALSE)</formula>
    </cfRule>
  </conditionalFormatting>
  <conditionalFormatting sqref="AM77">
    <cfRule type="expression" dxfId="2555" priority="13105">
      <formula>IF(RIGHT(TEXT(AM77,"0.#"),1)=".",FALSE,TRUE)</formula>
    </cfRule>
    <cfRule type="expression" dxfId="2554" priority="13106">
      <formula>IF(RIGHT(TEXT(AM77,"0.#"),1)=".",TRUE,FALSE)</formula>
    </cfRule>
  </conditionalFormatting>
  <conditionalFormatting sqref="AE134:AE135 AI134:AI135 AM134:AM135 AQ134:AQ135 AU134:AU135">
    <cfRule type="expression" dxfId="2553" priority="13091">
      <formula>IF(RIGHT(TEXT(AE134,"0.#"),1)=".",FALSE,TRUE)</formula>
    </cfRule>
    <cfRule type="expression" dxfId="2552" priority="13092">
      <formula>IF(RIGHT(TEXT(AE134,"0.#"),1)=".",TRUE,FALSE)</formula>
    </cfRule>
  </conditionalFormatting>
  <conditionalFormatting sqref="AE433">
    <cfRule type="expression" dxfId="2551" priority="13061">
      <formula>IF(RIGHT(TEXT(AE433,"0.#"),1)=".",FALSE,TRUE)</formula>
    </cfRule>
    <cfRule type="expression" dxfId="2550" priority="13062">
      <formula>IF(RIGHT(TEXT(AE433,"0.#"),1)=".",TRUE,FALSE)</formula>
    </cfRule>
  </conditionalFormatting>
  <conditionalFormatting sqref="AE434">
    <cfRule type="expression" dxfId="2549" priority="13059">
      <formula>IF(RIGHT(TEXT(AE434,"0.#"),1)=".",FALSE,TRUE)</formula>
    </cfRule>
    <cfRule type="expression" dxfId="2548" priority="13060">
      <formula>IF(RIGHT(TEXT(AE434,"0.#"),1)=".",TRUE,FALSE)</formula>
    </cfRule>
  </conditionalFormatting>
  <conditionalFormatting sqref="AE435">
    <cfRule type="expression" dxfId="2547" priority="13057">
      <formula>IF(RIGHT(TEXT(AE435,"0.#"),1)=".",FALSE,TRUE)</formula>
    </cfRule>
    <cfRule type="expression" dxfId="2546" priority="13058">
      <formula>IF(RIGHT(TEXT(AE435,"0.#"),1)=".",TRUE,FALSE)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47:AO874">
    <cfRule type="expression" dxfId="2527" priority="6661">
      <formula>IF(AND(AL847&gt;=0, RIGHT(TEXT(AL847,"0.#"),1)&lt;&gt;"."),TRUE,FALSE)</formula>
    </cfRule>
    <cfRule type="expression" dxfId="2526" priority="6662">
      <formula>IF(AND(AL847&gt;=0, RIGHT(TEXT(AL847,"0.#"),1)="."),TRUE,FALSE)</formula>
    </cfRule>
    <cfRule type="expression" dxfId="2525" priority="6663">
      <formula>IF(AND(AL847&lt;0, RIGHT(TEXT(AL847,"0.#"),1)&lt;&gt;"."),TRUE,FALSE)</formula>
    </cfRule>
    <cfRule type="expression" dxfId="2524" priority="6664">
      <formula>IF(AND(AL847&lt;0, RIGHT(TEXT(AL847,"0.#"),1)="."),TRUE,FALSE)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 RIGHT(TEXT(AL1110,"0.#"),1)&lt;&gt;"."),TRUE,FALSE)</formula>
    </cfRule>
    <cfRule type="expression" dxfId="2428" priority="2896">
      <formula>IF(AND(AL1110&gt;=0, RIGHT(TEXT(AL1110,"0.#"),1)="."),TRUE,FALSE)</formula>
    </cfRule>
    <cfRule type="expression" dxfId="2427" priority="2897">
      <formula>IF(AND(AL1110&lt;0, RIGHT(TEXT(AL1110,"0.#"),1)&lt;&gt;"."),TRUE,FALSE)</formula>
    </cfRule>
    <cfRule type="expression" dxfId="2426" priority="2898">
      <formula>IF(AND(AL1110&lt;0, 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6">
    <cfRule type="expression" dxfId="2415" priority="2847">
      <formula>IF(AND(AL845&gt;=0, RIGHT(TEXT(AL845,"0.#"),1)&lt;&gt;"."),TRUE,FALSE)</formula>
    </cfRule>
    <cfRule type="expression" dxfId="2414" priority="2848">
      <formula>IF(AND(AL845&gt;=0, RIGHT(TEXT(AL845,"0.#"),1)="."),TRUE,FALSE)</formula>
    </cfRule>
    <cfRule type="expression" dxfId="2413" priority="2849">
      <formula>IF(AND(AL845&lt;0, RIGHT(TEXT(AL845,"0.#"),1)&lt;&gt;"."),TRUE,FALSE)</formula>
    </cfRule>
    <cfRule type="expression" dxfId="2412" priority="2850">
      <formula>IF(AND(AL845&lt;0, 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8:AO978">
    <cfRule type="expression" dxfId="1967" priority="2065">
      <formula>IF(AND(AL978&gt;=0, RIGHT(TEXT(AL978,"0.#"),1)&lt;&gt;"."),TRUE,FALSE)</formula>
    </cfRule>
    <cfRule type="expression" dxfId="1966" priority="2066">
      <formula>IF(AND(AL978&gt;=0, RIGHT(TEXT(AL978,"0.#"),1)="."),TRUE,FALSE)</formula>
    </cfRule>
    <cfRule type="expression" dxfId="1965" priority="2067">
      <formula>IF(AND(AL978&lt;0, RIGHT(TEXT(AL978,"0.#"),1)&lt;&gt;"."),TRUE,FALSE)</formula>
    </cfRule>
    <cfRule type="expression" dxfId="1964" priority="2068">
      <formula>IF(AND(AL978&lt;0, RIGHT(TEXT(AL978,"0.#"),1)="."),TRUE,FALSE)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1:AO1011">
    <cfRule type="expression" dxfId="1959" priority="2053">
      <formula>IF(AND(AL1011&gt;=0, RIGHT(TEXT(AL1011,"0.#"),1)&lt;&gt;"."),TRUE,FALSE)</formula>
    </cfRule>
    <cfRule type="expression" dxfId="1958" priority="2054">
      <formula>IF(AND(AL1011&gt;=0, RIGHT(TEXT(AL1011,"0.#"),1)="."),TRUE,FALSE)</formula>
    </cfRule>
    <cfRule type="expression" dxfId="1957" priority="2055">
      <formula>IF(AND(AL1011&lt;0, RIGHT(TEXT(AL1011,"0.#"),1)&lt;&gt;"."),TRUE,FALSE)</formula>
    </cfRule>
    <cfRule type="expression" dxfId="1956" priority="2056">
      <formula>IF(AND(AL1011&lt;0, RIGHT(TEXT(AL1011,"0.#"),1)="."),TRUE,FALSE)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4:AO1044">
    <cfRule type="expression" dxfId="1947" priority="2041">
      <formula>IF(AND(AL1044&gt;=0, RIGHT(TEXT(AL1044,"0.#"),1)&lt;&gt;"."),TRUE,FALSE)</formula>
    </cfRule>
    <cfRule type="expression" dxfId="1946" priority="2042">
      <formula>IF(AND(AL1044&gt;=0, RIGHT(TEXT(AL1044,"0.#"),1)="."),TRUE,FALSE)</formula>
    </cfRule>
    <cfRule type="expression" dxfId="1945" priority="2043">
      <formula>IF(AND(AL1044&lt;0, RIGHT(TEXT(AL1044,"0.#"),1)&lt;&gt;"."),TRUE,FALSE)</formula>
    </cfRule>
    <cfRule type="expression" dxfId="1944" priority="2044">
      <formula>IF(AND(AL1044&lt;0, RIGHT(TEXT(AL1044,"0.#"),1)="."),TRUE,FALSE)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7:AO1077">
    <cfRule type="expression" dxfId="1935" priority="2029">
      <formula>IF(AND(AL1077&gt;=0, RIGHT(TEXT(AL1077,"0.#"),1)&lt;&gt;"."),TRUE,FALSE)</formula>
    </cfRule>
    <cfRule type="expression" dxfId="1934" priority="2030">
      <formula>IF(AND(AL1077&gt;=0, RIGHT(TEXT(AL1077,"0.#"),1)="."),TRUE,FALSE)</formula>
    </cfRule>
    <cfRule type="expression" dxfId="1933" priority="2031">
      <formula>IF(AND(AL1077&lt;0, RIGHT(TEXT(AL1077,"0.#"),1)&lt;&gt;"."),TRUE,FALSE)</formula>
    </cfRule>
    <cfRule type="expression" dxfId="1932" priority="2032">
      <formula>IF(AND(AL1077&lt;0, RIGHT(TEXT(AL1077,"0.#"),1)="."),TRUE,FALSE)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M434">
    <cfRule type="expression" dxfId="733" priority="33">
      <formula>IF(RIGHT(TEXT(AM434,"0.#"),1)=".",FALSE,TRUE)</formula>
    </cfRule>
    <cfRule type="expression" dxfId="732" priority="34">
      <formula>IF(RIGHT(TEXT(AM434,"0.#"),1)=".",TRUE,FALSE)</formula>
    </cfRule>
  </conditionalFormatting>
  <conditionalFormatting sqref="AM435">
    <cfRule type="expression" dxfId="731" priority="31">
      <formula>IF(RIGHT(TEXT(AM435,"0.#"),1)=".",FALSE,TRUE)</formula>
    </cfRule>
    <cfRule type="expression" dxfId="730" priority="32">
      <formula>IF(RIGHT(TEXT(AM435,"0.#"),1)=".",TRUE,FALSE)</formula>
    </cfRule>
  </conditionalFormatting>
  <conditionalFormatting sqref="AM433">
    <cfRule type="expression" dxfId="729" priority="29">
      <formula>IF(RIGHT(TEXT(AM433,"0.#"),1)=".",FALSE,TRUE)</formula>
    </cfRule>
    <cfRule type="expression" dxfId="728" priority="30">
      <formula>IF(RIGHT(TEXT(AM433,"0.#"),1)=".",TRUE,FALSE)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M460">
    <cfRule type="expression" dxfId="725" priority="25">
      <formula>IF(RIGHT(TEXT(AM460,"0.#"),1)=".",FALSE,TRUE)</formula>
    </cfRule>
    <cfRule type="expression" dxfId="724" priority="26">
      <formula>IF(RIGHT(TEXT(AM460,"0.#"),1)=".",TRUE,FALSE)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L977:AO977">
    <cfRule type="expression" dxfId="721" priority="19">
      <formula>IF(AND(AL977&gt;=0, RIGHT(TEXT(AL977,"0.#"),1)&lt;&gt;"."),TRUE,FALSE)</formula>
    </cfRule>
    <cfRule type="expression" dxfId="720" priority="20">
      <formula>IF(AND(AL977&gt;=0, RIGHT(TEXT(AL977,"0.#"),1)="."),TRUE,FALSE)</formula>
    </cfRule>
    <cfRule type="expression" dxfId="719" priority="21">
      <formula>IF(AND(AL977&lt;0, RIGHT(TEXT(AL977,"0.#"),1)&lt;&gt;"."),TRUE,FALSE)</formula>
    </cfRule>
    <cfRule type="expression" dxfId="718" priority="22">
      <formula>IF(AND(AL977&lt;0, RIGHT(TEXT(AL977,"0.#"),1)="."),TRUE,FALSE)</formula>
    </cfRule>
  </conditionalFormatting>
  <conditionalFormatting sqref="AL1010:AO1010">
    <cfRule type="expression" dxfId="717" priority="15">
      <formula>IF(AND(AL1010&gt;=0, RIGHT(TEXT(AL1010,"0.#"),1)&lt;&gt;"."),TRUE,FALSE)</formula>
    </cfRule>
    <cfRule type="expression" dxfId="716" priority="16">
      <formula>IF(AND(AL1010&gt;=0, RIGHT(TEXT(AL1010,"0.#"),1)="."),TRUE,FALSE)</formula>
    </cfRule>
    <cfRule type="expression" dxfId="715" priority="17">
      <formula>IF(AND(AL1010&lt;0, RIGHT(TEXT(AL1010,"0.#"),1)&lt;&gt;"."),TRUE,FALSE)</formula>
    </cfRule>
    <cfRule type="expression" dxfId="714" priority="18">
      <formula>IF(AND(AL1010&lt;0, RIGHT(TEXT(AL1010,"0.#"),1)="."),TRUE,FALSE)</formula>
    </cfRule>
  </conditionalFormatting>
  <conditionalFormatting sqref="AL1043:AO1043">
    <cfRule type="expression" dxfId="713" priority="11">
      <formula>IF(AND(AL1043&gt;=0, RIGHT(TEXT(AL1043,"0.#"),1)&lt;&gt;"."),TRUE,FALSE)</formula>
    </cfRule>
    <cfRule type="expression" dxfId="712" priority="12">
      <formula>IF(AND(AL1043&gt;=0, RIGHT(TEXT(AL1043,"0.#"),1)="."),TRUE,FALSE)</formula>
    </cfRule>
    <cfRule type="expression" dxfId="711" priority="13">
      <formula>IF(AND(AL1043&lt;0, RIGHT(TEXT(AL1043,"0.#"),1)&lt;&gt;"."),TRUE,FALSE)</formula>
    </cfRule>
    <cfRule type="expression" dxfId="710" priority="14">
      <formula>IF(AND(AL1043&lt;0, RIGHT(TEXT(AL1043,"0.#"),1)="."),TRUE,FALSE)</formula>
    </cfRule>
  </conditionalFormatting>
  <conditionalFormatting sqref="AL1076:AO1076">
    <cfRule type="expression" dxfId="709" priority="7">
      <formula>IF(AND(AL1076&gt;=0, RIGHT(TEXT(AL1076,"0.#"),1)&lt;&gt;"."),TRUE,FALSE)</formula>
    </cfRule>
    <cfRule type="expression" dxfId="708" priority="8">
      <formula>IF(AND(AL1076&gt;=0, RIGHT(TEXT(AL1076,"0.#"),1)="."),TRUE,FALSE)</formula>
    </cfRule>
    <cfRule type="expression" dxfId="707" priority="9">
      <formula>IF(AND(AL1076&lt;0, RIGHT(TEXT(AL1076,"0.#"),1)&lt;&gt;"."),TRUE,FALSE)</formula>
    </cfRule>
    <cfRule type="expression" dxfId="706" priority="10">
      <formula>IF(AND(AL1076&lt;0, RIGHT(TEXT(AL1076,"0.#"),1)="."),TRUE,FALSE)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50" man="1"/>
    <brk id="460" max="50" man="1"/>
    <brk id="714" max="50" man="1"/>
    <brk id="747" max="50" man="1"/>
    <brk id="772" max="50" man="1"/>
    <brk id="974"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723</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343</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6"/>
      <c r="AA2" s="827"/>
      <c r="AB2" s="1024" t="s">
        <v>11</v>
      </c>
      <c r="AC2" s="1025"/>
      <c r="AD2" s="1026"/>
      <c r="AE2" s="1030" t="s">
        <v>384</v>
      </c>
      <c r="AF2" s="1030"/>
      <c r="AG2" s="1030"/>
      <c r="AH2" s="1030"/>
      <c r="AI2" s="1030" t="s">
        <v>406</v>
      </c>
      <c r="AJ2" s="1030"/>
      <c r="AK2" s="1030"/>
      <c r="AL2" s="556"/>
      <c r="AM2" s="1030" t="s">
        <v>503</v>
      </c>
      <c r="AN2" s="1030"/>
      <c r="AO2" s="1030"/>
      <c r="AP2" s="556"/>
      <c r="AQ2" s="158" t="s">
        <v>231</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232</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343</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6"/>
      <c r="AA9" s="827"/>
      <c r="AB9" s="1024" t="s">
        <v>11</v>
      </c>
      <c r="AC9" s="1025"/>
      <c r="AD9" s="1026"/>
      <c r="AE9" s="1030" t="s">
        <v>384</v>
      </c>
      <c r="AF9" s="1030"/>
      <c r="AG9" s="1030"/>
      <c r="AH9" s="1030"/>
      <c r="AI9" s="1030" t="s">
        <v>406</v>
      </c>
      <c r="AJ9" s="1030"/>
      <c r="AK9" s="1030"/>
      <c r="AL9" s="556"/>
      <c r="AM9" s="1030" t="s">
        <v>503</v>
      </c>
      <c r="AN9" s="1030"/>
      <c r="AO9" s="1030"/>
      <c r="AP9" s="556"/>
      <c r="AQ9" s="158" t="s">
        <v>231</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232</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343</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6"/>
      <c r="AA16" s="827"/>
      <c r="AB16" s="1024" t="s">
        <v>11</v>
      </c>
      <c r="AC16" s="1025"/>
      <c r="AD16" s="1026"/>
      <c r="AE16" s="1030" t="s">
        <v>384</v>
      </c>
      <c r="AF16" s="1030"/>
      <c r="AG16" s="1030"/>
      <c r="AH16" s="1030"/>
      <c r="AI16" s="1030" t="s">
        <v>406</v>
      </c>
      <c r="AJ16" s="1030"/>
      <c r="AK16" s="1030"/>
      <c r="AL16" s="556"/>
      <c r="AM16" s="1030" t="s">
        <v>503</v>
      </c>
      <c r="AN16" s="1030"/>
      <c r="AO16" s="1030"/>
      <c r="AP16" s="556"/>
      <c r="AQ16" s="158" t="s">
        <v>231</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232</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343</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6"/>
      <c r="AA23" s="827"/>
      <c r="AB23" s="1024" t="s">
        <v>11</v>
      </c>
      <c r="AC23" s="1025"/>
      <c r="AD23" s="1026"/>
      <c r="AE23" s="1030" t="s">
        <v>384</v>
      </c>
      <c r="AF23" s="1030"/>
      <c r="AG23" s="1030"/>
      <c r="AH23" s="1030"/>
      <c r="AI23" s="1030" t="s">
        <v>406</v>
      </c>
      <c r="AJ23" s="1030"/>
      <c r="AK23" s="1030"/>
      <c r="AL23" s="556"/>
      <c r="AM23" s="1030" t="s">
        <v>503</v>
      </c>
      <c r="AN23" s="1030"/>
      <c r="AO23" s="1030"/>
      <c r="AP23" s="556"/>
      <c r="AQ23" s="158" t="s">
        <v>231</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232</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343</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6"/>
      <c r="AA30" s="827"/>
      <c r="AB30" s="1024" t="s">
        <v>11</v>
      </c>
      <c r="AC30" s="1025"/>
      <c r="AD30" s="1026"/>
      <c r="AE30" s="1030" t="s">
        <v>384</v>
      </c>
      <c r="AF30" s="1030"/>
      <c r="AG30" s="1030"/>
      <c r="AH30" s="1030"/>
      <c r="AI30" s="1030" t="s">
        <v>406</v>
      </c>
      <c r="AJ30" s="1030"/>
      <c r="AK30" s="1030"/>
      <c r="AL30" s="556"/>
      <c r="AM30" s="1030" t="s">
        <v>503</v>
      </c>
      <c r="AN30" s="1030"/>
      <c r="AO30" s="1030"/>
      <c r="AP30" s="556"/>
      <c r="AQ30" s="158" t="s">
        <v>231</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232</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343</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6"/>
      <c r="AA37" s="827"/>
      <c r="AB37" s="1024" t="s">
        <v>11</v>
      </c>
      <c r="AC37" s="1025"/>
      <c r="AD37" s="1026"/>
      <c r="AE37" s="1030" t="s">
        <v>384</v>
      </c>
      <c r="AF37" s="1030"/>
      <c r="AG37" s="1030"/>
      <c r="AH37" s="1030"/>
      <c r="AI37" s="1030" t="s">
        <v>406</v>
      </c>
      <c r="AJ37" s="1030"/>
      <c r="AK37" s="1030"/>
      <c r="AL37" s="556"/>
      <c r="AM37" s="1030" t="s">
        <v>503</v>
      </c>
      <c r="AN37" s="1030"/>
      <c r="AO37" s="1030"/>
      <c r="AP37" s="556"/>
      <c r="AQ37" s="158" t="s">
        <v>231</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232</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343</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6"/>
      <c r="AA44" s="827"/>
      <c r="AB44" s="1024" t="s">
        <v>11</v>
      </c>
      <c r="AC44" s="1025"/>
      <c r="AD44" s="1026"/>
      <c r="AE44" s="1030" t="s">
        <v>384</v>
      </c>
      <c r="AF44" s="1030"/>
      <c r="AG44" s="1030"/>
      <c r="AH44" s="1030"/>
      <c r="AI44" s="1030" t="s">
        <v>406</v>
      </c>
      <c r="AJ44" s="1030"/>
      <c r="AK44" s="1030"/>
      <c r="AL44" s="556"/>
      <c r="AM44" s="1030" t="s">
        <v>503</v>
      </c>
      <c r="AN44" s="1030"/>
      <c r="AO44" s="1030"/>
      <c r="AP44" s="556"/>
      <c r="AQ44" s="158" t="s">
        <v>231</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232</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343</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6"/>
      <c r="AA51" s="827"/>
      <c r="AB51" s="556" t="s">
        <v>11</v>
      </c>
      <c r="AC51" s="1025"/>
      <c r="AD51" s="1026"/>
      <c r="AE51" s="1030" t="s">
        <v>384</v>
      </c>
      <c r="AF51" s="1030"/>
      <c r="AG51" s="1030"/>
      <c r="AH51" s="1030"/>
      <c r="AI51" s="1030" t="s">
        <v>406</v>
      </c>
      <c r="AJ51" s="1030"/>
      <c r="AK51" s="1030"/>
      <c r="AL51" s="556"/>
      <c r="AM51" s="1030" t="s">
        <v>503</v>
      </c>
      <c r="AN51" s="1030"/>
      <c r="AO51" s="1030"/>
      <c r="AP51" s="556"/>
      <c r="AQ51" s="158" t="s">
        <v>231</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232</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343</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6"/>
      <c r="AA58" s="827"/>
      <c r="AB58" s="1024" t="s">
        <v>11</v>
      </c>
      <c r="AC58" s="1025"/>
      <c r="AD58" s="1026"/>
      <c r="AE58" s="1030" t="s">
        <v>384</v>
      </c>
      <c r="AF58" s="1030"/>
      <c r="AG58" s="1030"/>
      <c r="AH58" s="1030"/>
      <c r="AI58" s="1030" t="s">
        <v>406</v>
      </c>
      <c r="AJ58" s="1030"/>
      <c r="AK58" s="1030"/>
      <c r="AL58" s="556"/>
      <c r="AM58" s="1030" t="s">
        <v>503</v>
      </c>
      <c r="AN58" s="1030"/>
      <c r="AO58" s="1030"/>
      <c r="AP58" s="556"/>
      <c r="AQ58" s="158" t="s">
        <v>231</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232</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343</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6"/>
      <c r="AA65" s="827"/>
      <c r="AB65" s="1024" t="s">
        <v>11</v>
      </c>
      <c r="AC65" s="1025"/>
      <c r="AD65" s="1026"/>
      <c r="AE65" s="1030" t="s">
        <v>384</v>
      </c>
      <c r="AF65" s="1030"/>
      <c r="AG65" s="1030"/>
      <c r="AH65" s="1030"/>
      <c r="AI65" s="1030" t="s">
        <v>406</v>
      </c>
      <c r="AJ65" s="1030"/>
      <c r="AK65" s="1030"/>
      <c r="AL65" s="556"/>
      <c r="AM65" s="1030" t="s">
        <v>503</v>
      </c>
      <c r="AN65" s="1030"/>
      <c r="AO65" s="1030"/>
      <c r="AP65" s="556"/>
      <c r="AQ65" s="158" t="s">
        <v>231</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232</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8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4" t="s">
        <v>360</v>
      </c>
      <c r="H2" s="795"/>
      <c r="I2" s="795"/>
      <c r="J2" s="795"/>
      <c r="K2" s="795"/>
      <c r="L2" s="795"/>
      <c r="M2" s="795"/>
      <c r="N2" s="795"/>
      <c r="O2" s="795"/>
      <c r="P2" s="795"/>
      <c r="Q2" s="795"/>
      <c r="R2" s="795"/>
      <c r="S2" s="795"/>
      <c r="T2" s="795"/>
      <c r="U2" s="795"/>
      <c r="V2" s="795"/>
      <c r="W2" s="795"/>
      <c r="X2" s="795"/>
      <c r="Y2" s="795"/>
      <c r="Z2" s="795"/>
      <c r="AA2" s="795"/>
      <c r="AB2" s="834"/>
      <c r="AC2" s="594" t="s">
        <v>362</v>
      </c>
      <c r="AD2" s="595"/>
      <c r="AE2" s="595"/>
      <c r="AF2" s="595"/>
      <c r="AG2" s="595"/>
      <c r="AH2" s="595"/>
      <c r="AI2" s="595"/>
      <c r="AJ2" s="595"/>
      <c r="AK2" s="595"/>
      <c r="AL2" s="595"/>
      <c r="AM2" s="595"/>
      <c r="AN2" s="595"/>
      <c r="AO2" s="595"/>
      <c r="AP2" s="595"/>
      <c r="AQ2" s="595"/>
      <c r="AR2" s="595"/>
      <c r="AS2" s="595"/>
      <c r="AT2" s="595"/>
      <c r="AU2" s="595"/>
      <c r="AV2" s="595"/>
      <c r="AW2" s="595"/>
      <c r="AX2" s="1052"/>
      <c r="AY2">
        <f>COUNTA($G$4,$AC$4)</f>
        <v>0</v>
      </c>
    </row>
    <row r="3" spans="1:51" ht="24.75" customHeight="1" x14ac:dyDescent="0.15">
      <c r="A3" s="1043"/>
      <c r="B3" s="1044"/>
      <c r="C3" s="1044"/>
      <c r="D3" s="1044"/>
      <c r="E3" s="1044"/>
      <c r="F3" s="1045"/>
      <c r="G3" s="812" t="s">
        <v>17</v>
      </c>
      <c r="H3" s="670"/>
      <c r="I3" s="670"/>
      <c r="J3" s="670"/>
      <c r="K3" s="670"/>
      <c r="L3" s="669" t="s">
        <v>18</v>
      </c>
      <c r="M3" s="670"/>
      <c r="N3" s="670"/>
      <c r="O3" s="670"/>
      <c r="P3" s="670"/>
      <c r="Q3" s="670"/>
      <c r="R3" s="670"/>
      <c r="S3" s="670"/>
      <c r="T3" s="670"/>
      <c r="U3" s="670"/>
      <c r="V3" s="670"/>
      <c r="W3" s="670"/>
      <c r="X3" s="671"/>
      <c r="Y3" s="655" t="s">
        <v>19</v>
      </c>
      <c r="Z3" s="656"/>
      <c r="AA3" s="656"/>
      <c r="AB3" s="801"/>
      <c r="AC3" s="812"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2"/>
      <c r="Z4" s="383"/>
      <c r="AA4" s="383"/>
      <c r="AB4" s="805"/>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43"/>
      <c r="B5" s="1044"/>
      <c r="C5" s="1044"/>
      <c r="D5" s="1044"/>
      <c r="E5" s="1044"/>
      <c r="F5" s="1045"/>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3"/>
      <c r="B6" s="1044"/>
      <c r="C6" s="1044"/>
      <c r="D6" s="1044"/>
      <c r="E6" s="1044"/>
      <c r="F6" s="1045"/>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3"/>
      <c r="B7" s="1044"/>
      <c r="C7" s="1044"/>
      <c r="D7" s="1044"/>
      <c r="E7" s="1044"/>
      <c r="F7" s="1045"/>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3"/>
      <c r="B8" s="1044"/>
      <c r="C8" s="1044"/>
      <c r="D8" s="1044"/>
      <c r="E8" s="1044"/>
      <c r="F8" s="1045"/>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3"/>
      <c r="B9" s="1044"/>
      <c r="C9" s="1044"/>
      <c r="D9" s="1044"/>
      <c r="E9" s="1044"/>
      <c r="F9" s="1045"/>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3"/>
      <c r="B10" s="1044"/>
      <c r="C10" s="1044"/>
      <c r="D10" s="1044"/>
      <c r="E10" s="1044"/>
      <c r="F10" s="1045"/>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3"/>
      <c r="B11" s="1044"/>
      <c r="C11" s="1044"/>
      <c r="D11" s="1044"/>
      <c r="E11" s="1044"/>
      <c r="F11" s="1045"/>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3"/>
      <c r="B12" s="1044"/>
      <c r="C12" s="1044"/>
      <c r="D12" s="1044"/>
      <c r="E12" s="1044"/>
      <c r="F12" s="1045"/>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3"/>
      <c r="B13" s="1044"/>
      <c r="C13" s="1044"/>
      <c r="D13" s="1044"/>
      <c r="E13" s="1044"/>
      <c r="F13" s="1045"/>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3"/>
      <c r="B14" s="1044"/>
      <c r="C14" s="1044"/>
      <c r="D14" s="1044"/>
      <c r="E14" s="1044"/>
      <c r="F14" s="104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3"/>
      <c r="B15" s="1044"/>
      <c r="C15" s="1044"/>
      <c r="D15" s="1044"/>
      <c r="E15" s="1044"/>
      <c r="F15" s="1045"/>
      <c r="G15" s="594" t="s">
        <v>266</v>
      </c>
      <c r="H15" s="795"/>
      <c r="I15" s="795"/>
      <c r="J15" s="795"/>
      <c r="K15" s="795"/>
      <c r="L15" s="795"/>
      <c r="M15" s="795"/>
      <c r="N15" s="795"/>
      <c r="O15" s="795"/>
      <c r="P15" s="795"/>
      <c r="Q15" s="795"/>
      <c r="R15" s="795"/>
      <c r="S15" s="795"/>
      <c r="T15" s="795"/>
      <c r="U15" s="795"/>
      <c r="V15" s="795"/>
      <c r="W15" s="795"/>
      <c r="X15" s="795"/>
      <c r="Y15" s="795"/>
      <c r="Z15" s="795"/>
      <c r="AA15" s="795"/>
      <c r="AB15" s="834"/>
      <c r="AC15" s="594" t="s">
        <v>267</v>
      </c>
      <c r="AD15" s="795"/>
      <c r="AE15" s="795"/>
      <c r="AF15" s="795"/>
      <c r="AG15" s="795"/>
      <c r="AH15" s="795"/>
      <c r="AI15" s="795"/>
      <c r="AJ15" s="795"/>
      <c r="AK15" s="795"/>
      <c r="AL15" s="795"/>
      <c r="AM15" s="795"/>
      <c r="AN15" s="795"/>
      <c r="AO15" s="795"/>
      <c r="AP15" s="795"/>
      <c r="AQ15" s="795"/>
      <c r="AR15" s="795"/>
      <c r="AS15" s="795"/>
      <c r="AT15" s="795"/>
      <c r="AU15" s="795"/>
      <c r="AV15" s="795"/>
      <c r="AW15" s="795"/>
      <c r="AX15" s="796"/>
      <c r="AY15">
        <f>COUNTA($G$17,$AC$17)</f>
        <v>0</v>
      </c>
    </row>
    <row r="16" spans="1:51" ht="25.5" customHeight="1" x14ac:dyDescent="0.15">
      <c r="A16" s="1043"/>
      <c r="B16" s="1044"/>
      <c r="C16" s="1044"/>
      <c r="D16" s="1044"/>
      <c r="E16" s="1044"/>
      <c r="F16" s="1045"/>
      <c r="G16" s="812"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2"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2"/>
      <c r="Z17" s="383"/>
      <c r="AA17" s="383"/>
      <c r="AB17" s="805"/>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43"/>
      <c r="B18" s="1044"/>
      <c r="C18" s="1044"/>
      <c r="D18" s="1044"/>
      <c r="E18" s="1044"/>
      <c r="F18" s="1045"/>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3"/>
      <c r="B19" s="1044"/>
      <c r="C19" s="1044"/>
      <c r="D19" s="1044"/>
      <c r="E19" s="1044"/>
      <c r="F19" s="1045"/>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3"/>
      <c r="B20" s="1044"/>
      <c r="C20" s="1044"/>
      <c r="D20" s="1044"/>
      <c r="E20" s="1044"/>
      <c r="F20" s="1045"/>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3"/>
      <c r="B21" s="1044"/>
      <c r="C21" s="1044"/>
      <c r="D21" s="1044"/>
      <c r="E21" s="1044"/>
      <c r="F21" s="1045"/>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3"/>
      <c r="B22" s="1044"/>
      <c r="C22" s="1044"/>
      <c r="D22" s="1044"/>
      <c r="E22" s="1044"/>
      <c r="F22" s="1045"/>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3"/>
      <c r="B23" s="1044"/>
      <c r="C23" s="1044"/>
      <c r="D23" s="1044"/>
      <c r="E23" s="1044"/>
      <c r="F23" s="1045"/>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3"/>
      <c r="B24" s="1044"/>
      <c r="C24" s="1044"/>
      <c r="D24" s="1044"/>
      <c r="E24" s="1044"/>
      <c r="F24" s="1045"/>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3"/>
      <c r="B25" s="1044"/>
      <c r="C25" s="1044"/>
      <c r="D25" s="1044"/>
      <c r="E25" s="1044"/>
      <c r="F25" s="1045"/>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3"/>
      <c r="B26" s="1044"/>
      <c r="C26" s="1044"/>
      <c r="D26" s="1044"/>
      <c r="E26" s="1044"/>
      <c r="F26" s="1045"/>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3"/>
      <c r="B27" s="1044"/>
      <c r="C27" s="1044"/>
      <c r="D27" s="1044"/>
      <c r="E27" s="1044"/>
      <c r="F27" s="104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3"/>
      <c r="B28" s="1044"/>
      <c r="C28" s="1044"/>
      <c r="D28" s="1044"/>
      <c r="E28" s="1044"/>
      <c r="F28" s="1045"/>
      <c r="G28" s="594" t="s">
        <v>265</v>
      </c>
      <c r="H28" s="795"/>
      <c r="I28" s="795"/>
      <c r="J28" s="795"/>
      <c r="K28" s="795"/>
      <c r="L28" s="795"/>
      <c r="M28" s="795"/>
      <c r="N28" s="795"/>
      <c r="O28" s="795"/>
      <c r="P28" s="795"/>
      <c r="Q28" s="795"/>
      <c r="R28" s="795"/>
      <c r="S28" s="795"/>
      <c r="T28" s="795"/>
      <c r="U28" s="795"/>
      <c r="V28" s="795"/>
      <c r="W28" s="795"/>
      <c r="X28" s="795"/>
      <c r="Y28" s="795"/>
      <c r="Z28" s="795"/>
      <c r="AA28" s="795"/>
      <c r="AB28" s="834"/>
      <c r="AC28" s="594" t="s">
        <v>268</v>
      </c>
      <c r="AD28" s="795"/>
      <c r="AE28" s="795"/>
      <c r="AF28" s="795"/>
      <c r="AG28" s="795"/>
      <c r="AH28" s="795"/>
      <c r="AI28" s="795"/>
      <c r="AJ28" s="795"/>
      <c r="AK28" s="795"/>
      <c r="AL28" s="795"/>
      <c r="AM28" s="795"/>
      <c r="AN28" s="795"/>
      <c r="AO28" s="795"/>
      <c r="AP28" s="795"/>
      <c r="AQ28" s="795"/>
      <c r="AR28" s="795"/>
      <c r="AS28" s="795"/>
      <c r="AT28" s="795"/>
      <c r="AU28" s="795"/>
      <c r="AV28" s="795"/>
      <c r="AW28" s="795"/>
      <c r="AX28" s="796"/>
      <c r="AY28">
        <f>COUNTA($G$30,$AC$30)</f>
        <v>0</v>
      </c>
    </row>
    <row r="29" spans="1:51" ht="24.75" customHeight="1" x14ac:dyDescent="0.15">
      <c r="A29" s="1043"/>
      <c r="B29" s="1044"/>
      <c r="C29" s="1044"/>
      <c r="D29" s="1044"/>
      <c r="E29" s="1044"/>
      <c r="F29" s="1045"/>
      <c r="G29" s="812"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2"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2"/>
      <c r="Z30" s="383"/>
      <c r="AA30" s="383"/>
      <c r="AB30" s="805"/>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43"/>
      <c r="B31" s="1044"/>
      <c r="C31" s="1044"/>
      <c r="D31" s="1044"/>
      <c r="E31" s="1044"/>
      <c r="F31" s="1045"/>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3"/>
      <c r="B32" s="1044"/>
      <c r="C32" s="1044"/>
      <c r="D32" s="1044"/>
      <c r="E32" s="1044"/>
      <c r="F32" s="1045"/>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3"/>
      <c r="B33" s="1044"/>
      <c r="C33" s="1044"/>
      <c r="D33" s="1044"/>
      <c r="E33" s="1044"/>
      <c r="F33" s="1045"/>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3"/>
      <c r="B34" s="1044"/>
      <c r="C34" s="1044"/>
      <c r="D34" s="1044"/>
      <c r="E34" s="1044"/>
      <c r="F34" s="1045"/>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3"/>
      <c r="B35" s="1044"/>
      <c r="C35" s="1044"/>
      <c r="D35" s="1044"/>
      <c r="E35" s="1044"/>
      <c r="F35" s="1045"/>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3"/>
      <c r="B36" s="1044"/>
      <c r="C36" s="1044"/>
      <c r="D36" s="1044"/>
      <c r="E36" s="1044"/>
      <c r="F36" s="1045"/>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3"/>
      <c r="B37" s="1044"/>
      <c r="C37" s="1044"/>
      <c r="D37" s="1044"/>
      <c r="E37" s="1044"/>
      <c r="F37" s="1045"/>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3"/>
      <c r="B38" s="1044"/>
      <c r="C38" s="1044"/>
      <c r="D38" s="1044"/>
      <c r="E38" s="1044"/>
      <c r="F38" s="1045"/>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3"/>
      <c r="B39" s="1044"/>
      <c r="C39" s="1044"/>
      <c r="D39" s="1044"/>
      <c r="E39" s="1044"/>
      <c r="F39" s="1045"/>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3"/>
      <c r="B40" s="1044"/>
      <c r="C40" s="1044"/>
      <c r="D40" s="1044"/>
      <c r="E40" s="1044"/>
      <c r="F40" s="104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3"/>
      <c r="B41" s="1044"/>
      <c r="C41" s="1044"/>
      <c r="D41" s="1044"/>
      <c r="E41" s="1044"/>
      <c r="F41" s="1045"/>
      <c r="G41" s="594" t="s">
        <v>313</v>
      </c>
      <c r="H41" s="795"/>
      <c r="I41" s="795"/>
      <c r="J41" s="795"/>
      <c r="K41" s="795"/>
      <c r="L41" s="795"/>
      <c r="M41" s="795"/>
      <c r="N41" s="795"/>
      <c r="O41" s="795"/>
      <c r="P41" s="795"/>
      <c r="Q41" s="795"/>
      <c r="R41" s="795"/>
      <c r="S41" s="795"/>
      <c r="T41" s="795"/>
      <c r="U41" s="795"/>
      <c r="V41" s="795"/>
      <c r="W41" s="795"/>
      <c r="X41" s="795"/>
      <c r="Y41" s="795"/>
      <c r="Z41" s="795"/>
      <c r="AA41" s="795"/>
      <c r="AB41" s="834"/>
      <c r="AC41" s="594" t="s">
        <v>181</v>
      </c>
      <c r="AD41" s="795"/>
      <c r="AE41" s="795"/>
      <c r="AF41" s="795"/>
      <c r="AG41" s="795"/>
      <c r="AH41" s="795"/>
      <c r="AI41" s="795"/>
      <c r="AJ41" s="795"/>
      <c r="AK41" s="795"/>
      <c r="AL41" s="795"/>
      <c r="AM41" s="795"/>
      <c r="AN41" s="795"/>
      <c r="AO41" s="795"/>
      <c r="AP41" s="795"/>
      <c r="AQ41" s="795"/>
      <c r="AR41" s="795"/>
      <c r="AS41" s="795"/>
      <c r="AT41" s="795"/>
      <c r="AU41" s="795"/>
      <c r="AV41" s="795"/>
      <c r="AW41" s="795"/>
      <c r="AX41" s="796"/>
      <c r="AY41">
        <f>COUNTA($G$43,$AC$43)</f>
        <v>0</v>
      </c>
    </row>
    <row r="42" spans="1:51" ht="24.75" customHeight="1" x14ac:dyDescent="0.15">
      <c r="A42" s="1043"/>
      <c r="B42" s="1044"/>
      <c r="C42" s="1044"/>
      <c r="D42" s="1044"/>
      <c r="E42" s="1044"/>
      <c r="F42" s="1045"/>
      <c r="G42" s="812"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2"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2"/>
      <c r="Z43" s="383"/>
      <c r="AA43" s="383"/>
      <c r="AB43" s="805"/>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43"/>
      <c r="B44" s="1044"/>
      <c r="C44" s="1044"/>
      <c r="D44" s="1044"/>
      <c r="E44" s="1044"/>
      <c r="F44" s="1045"/>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3"/>
      <c r="B45" s="1044"/>
      <c r="C45" s="1044"/>
      <c r="D45" s="1044"/>
      <c r="E45" s="1044"/>
      <c r="F45" s="1045"/>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3"/>
      <c r="B46" s="1044"/>
      <c r="C46" s="1044"/>
      <c r="D46" s="1044"/>
      <c r="E46" s="1044"/>
      <c r="F46" s="1045"/>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3"/>
      <c r="B47" s="1044"/>
      <c r="C47" s="1044"/>
      <c r="D47" s="1044"/>
      <c r="E47" s="1044"/>
      <c r="F47" s="1045"/>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3"/>
      <c r="B48" s="1044"/>
      <c r="C48" s="1044"/>
      <c r="D48" s="1044"/>
      <c r="E48" s="1044"/>
      <c r="F48" s="1045"/>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3"/>
      <c r="B49" s="1044"/>
      <c r="C49" s="1044"/>
      <c r="D49" s="1044"/>
      <c r="E49" s="1044"/>
      <c r="F49" s="1045"/>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3"/>
      <c r="B50" s="1044"/>
      <c r="C50" s="1044"/>
      <c r="D50" s="1044"/>
      <c r="E50" s="1044"/>
      <c r="F50" s="1045"/>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3"/>
      <c r="B51" s="1044"/>
      <c r="C51" s="1044"/>
      <c r="D51" s="1044"/>
      <c r="E51" s="1044"/>
      <c r="F51" s="1045"/>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3"/>
      <c r="B52" s="1044"/>
      <c r="C52" s="1044"/>
      <c r="D52" s="1044"/>
      <c r="E52" s="1044"/>
      <c r="F52" s="1045"/>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4" t="s">
        <v>182</v>
      </c>
      <c r="H55" s="795"/>
      <c r="I55" s="795"/>
      <c r="J55" s="795"/>
      <c r="K55" s="795"/>
      <c r="L55" s="795"/>
      <c r="M55" s="795"/>
      <c r="N55" s="795"/>
      <c r="O55" s="795"/>
      <c r="P55" s="795"/>
      <c r="Q55" s="795"/>
      <c r="R55" s="795"/>
      <c r="S55" s="795"/>
      <c r="T55" s="795"/>
      <c r="U55" s="795"/>
      <c r="V55" s="795"/>
      <c r="W55" s="795"/>
      <c r="X55" s="795"/>
      <c r="Y55" s="795"/>
      <c r="Z55" s="795"/>
      <c r="AA55" s="795"/>
      <c r="AB55" s="834"/>
      <c r="AC55" s="594" t="s">
        <v>269</v>
      </c>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f>COUNTA($G$57,$AC$57)</f>
        <v>0</v>
      </c>
    </row>
    <row r="56" spans="1:51" ht="24.75" customHeight="1" x14ac:dyDescent="0.15">
      <c r="A56" s="1043"/>
      <c r="B56" s="1044"/>
      <c r="C56" s="1044"/>
      <c r="D56" s="1044"/>
      <c r="E56" s="1044"/>
      <c r="F56" s="1045"/>
      <c r="G56" s="812"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2"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2"/>
      <c r="Z57" s="383"/>
      <c r="AA57" s="383"/>
      <c r="AB57" s="805"/>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43"/>
      <c r="B58" s="1044"/>
      <c r="C58" s="1044"/>
      <c r="D58" s="1044"/>
      <c r="E58" s="1044"/>
      <c r="F58" s="1045"/>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3"/>
      <c r="B59" s="1044"/>
      <c r="C59" s="1044"/>
      <c r="D59" s="1044"/>
      <c r="E59" s="1044"/>
      <c r="F59" s="1045"/>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3"/>
      <c r="B60" s="1044"/>
      <c r="C60" s="1044"/>
      <c r="D60" s="1044"/>
      <c r="E60" s="1044"/>
      <c r="F60" s="1045"/>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3"/>
      <c r="B61" s="1044"/>
      <c r="C61" s="1044"/>
      <c r="D61" s="1044"/>
      <c r="E61" s="1044"/>
      <c r="F61" s="1045"/>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3"/>
      <c r="B62" s="1044"/>
      <c r="C62" s="1044"/>
      <c r="D62" s="1044"/>
      <c r="E62" s="1044"/>
      <c r="F62" s="1045"/>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3"/>
      <c r="B63" s="1044"/>
      <c r="C63" s="1044"/>
      <c r="D63" s="1044"/>
      <c r="E63" s="1044"/>
      <c r="F63" s="1045"/>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3"/>
      <c r="B64" s="1044"/>
      <c r="C64" s="1044"/>
      <c r="D64" s="1044"/>
      <c r="E64" s="1044"/>
      <c r="F64" s="1045"/>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3"/>
      <c r="B65" s="1044"/>
      <c r="C65" s="1044"/>
      <c r="D65" s="1044"/>
      <c r="E65" s="1044"/>
      <c r="F65" s="1045"/>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3"/>
      <c r="B66" s="1044"/>
      <c r="C66" s="1044"/>
      <c r="D66" s="1044"/>
      <c r="E66" s="1044"/>
      <c r="F66" s="1045"/>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3"/>
      <c r="B67" s="1044"/>
      <c r="C67" s="1044"/>
      <c r="D67" s="1044"/>
      <c r="E67" s="1044"/>
      <c r="F67" s="104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3"/>
      <c r="B68" s="1044"/>
      <c r="C68" s="1044"/>
      <c r="D68" s="1044"/>
      <c r="E68" s="1044"/>
      <c r="F68" s="1045"/>
      <c r="G68" s="594" t="s">
        <v>270</v>
      </c>
      <c r="H68" s="795"/>
      <c r="I68" s="795"/>
      <c r="J68" s="795"/>
      <c r="K68" s="795"/>
      <c r="L68" s="795"/>
      <c r="M68" s="795"/>
      <c r="N68" s="795"/>
      <c r="O68" s="795"/>
      <c r="P68" s="795"/>
      <c r="Q68" s="795"/>
      <c r="R68" s="795"/>
      <c r="S68" s="795"/>
      <c r="T68" s="795"/>
      <c r="U68" s="795"/>
      <c r="V68" s="795"/>
      <c r="W68" s="795"/>
      <c r="X68" s="795"/>
      <c r="Y68" s="795"/>
      <c r="Z68" s="795"/>
      <c r="AA68" s="795"/>
      <c r="AB68" s="834"/>
      <c r="AC68" s="594" t="s">
        <v>271</v>
      </c>
      <c r="AD68" s="795"/>
      <c r="AE68" s="795"/>
      <c r="AF68" s="795"/>
      <c r="AG68" s="795"/>
      <c r="AH68" s="795"/>
      <c r="AI68" s="795"/>
      <c r="AJ68" s="795"/>
      <c r="AK68" s="795"/>
      <c r="AL68" s="795"/>
      <c r="AM68" s="795"/>
      <c r="AN68" s="795"/>
      <c r="AO68" s="795"/>
      <c r="AP68" s="795"/>
      <c r="AQ68" s="795"/>
      <c r="AR68" s="795"/>
      <c r="AS68" s="795"/>
      <c r="AT68" s="795"/>
      <c r="AU68" s="795"/>
      <c r="AV68" s="795"/>
      <c r="AW68" s="795"/>
      <c r="AX68" s="796"/>
      <c r="AY68">
        <f>COUNTA($G$70,$AC$70)</f>
        <v>0</v>
      </c>
    </row>
    <row r="69" spans="1:51" ht="25.5" customHeight="1" x14ac:dyDescent="0.15">
      <c r="A69" s="1043"/>
      <c r="B69" s="1044"/>
      <c r="C69" s="1044"/>
      <c r="D69" s="1044"/>
      <c r="E69" s="1044"/>
      <c r="F69" s="1045"/>
      <c r="G69" s="812"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2"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2"/>
      <c r="Z70" s="383"/>
      <c r="AA70" s="383"/>
      <c r="AB70" s="805"/>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43"/>
      <c r="B71" s="1044"/>
      <c r="C71" s="1044"/>
      <c r="D71" s="1044"/>
      <c r="E71" s="1044"/>
      <c r="F71" s="1045"/>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3"/>
      <c r="B72" s="1044"/>
      <c r="C72" s="1044"/>
      <c r="D72" s="1044"/>
      <c r="E72" s="1044"/>
      <c r="F72" s="1045"/>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3"/>
      <c r="B73" s="1044"/>
      <c r="C73" s="1044"/>
      <c r="D73" s="1044"/>
      <c r="E73" s="1044"/>
      <c r="F73" s="1045"/>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3"/>
      <c r="B74" s="1044"/>
      <c r="C74" s="1044"/>
      <c r="D74" s="1044"/>
      <c r="E74" s="1044"/>
      <c r="F74" s="1045"/>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3"/>
      <c r="B75" s="1044"/>
      <c r="C75" s="1044"/>
      <c r="D75" s="1044"/>
      <c r="E75" s="1044"/>
      <c r="F75" s="1045"/>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3"/>
      <c r="B76" s="1044"/>
      <c r="C76" s="1044"/>
      <c r="D76" s="1044"/>
      <c r="E76" s="1044"/>
      <c r="F76" s="1045"/>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3"/>
      <c r="B77" s="1044"/>
      <c r="C77" s="1044"/>
      <c r="D77" s="1044"/>
      <c r="E77" s="1044"/>
      <c r="F77" s="1045"/>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3"/>
      <c r="B78" s="1044"/>
      <c r="C78" s="1044"/>
      <c r="D78" s="1044"/>
      <c r="E78" s="1044"/>
      <c r="F78" s="1045"/>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3"/>
      <c r="B79" s="1044"/>
      <c r="C79" s="1044"/>
      <c r="D79" s="1044"/>
      <c r="E79" s="1044"/>
      <c r="F79" s="1045"/>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3"/>
      <c r="B80" s="1044"/>
      <c r="C80" s="1044"/>
      <c r="D80" s="1044"/>
      <c r="E80" s="1044"/>
      <c r="F80" s="104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3"/>
      <c r="B81" s="1044"/>
      <c r="C81" s="1044"/>
      <c r="D81" s="1044"/>
      <c r="E81" s="1044"/>
      <c r="F81" s="1045"/>
      <c r="G81" s="594" t="s">
        <v>272</v>
      </c>
      <c r="H81" s="795"/>
      <c r="I81" s="795"/>
      <c r="J81" s="795"/>
      <c r="K81" s="795"/>
      <c r="L81" s="795"/>
      <c r="M81" s="795"/>
      <c r="N81" s="795"/>
      <c r="O81" s="795"/>
      <c r="P81" s="795"/>
      <c r="Q81" s="795"/>
      <c r="R81" s="795"/>
      <c r="S81" s="795"/>
      <c r="T81" s="795"/>
      <c r="U81" s="795"/>
      <c r="V81" s="795"/>
      <c r="W81" s="795"/>
      <c r="X81" s="795"/>
      <c r="Y81" s="795"/>
      <c r="Z81" s="795"/>
      <c r="AA81" s="795"/>
      <c r="AB81" s="834"/>
      <c r="AC81" s="594" t="s">
        <v>273</v>
      </c>
      <c r="AD81" s="795"/>
      <c r="AE81" s="795"/>
      <c r="AF81" s="795"/>
      <c r="AG81" s="795"/>
      <c r="AH81" s="795"/>
      <c r="AI81" s="795"/>
      <c r="AJ81" s="795"/>
      <c r="AK81" s="795"/>
      <c r="AL81" s="795"/>
      <c r="AM81" s="795"/>
      <c r="AN81" s="795"/>
      <c r="AO81" s="795"/>
      <c r="AP81" s="795"/>
      <c r="AQ81" s="795"/>
      <c r="AR81" s="795"/>
      <c r="AS81" s="795"/>
      <c r="AT81" s="795"/>
      <c r="AU81" s="795"/>
      <c r="AV81" s="795"/>
      <c r="AW81" s="795"/>
      <c r="AX81" s="796"/>
      <c r="AY81">
        <f>COUNTA($G$83,$AC$83)</f>
        <v>0</v>
      </c>
    </row>
    <row r="82" spans="1:51" ht="24.75" customHeight="1" x14ac:dyDescent="0.15">
      <c r="A82" s="1043"/>
      <c r="B82" s="1044"/>
      <c r="C82" s="1044"/>
      <c r="D82" s="1044"/>
      <c r="E82" s="1044"/>
      <c r="F82" s="1045"/>
      <c r="G82" s="812"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2"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2"/>
      <c r="Z83" s="383"/>
      <c r="AA83" s="383"/>
      <c r="AB83" s="805"/>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43"/>
      <c r="B84" s="1044"/>
      <c r="C84" s="1044"/>
      <c r="D84" s="1044"/>
      <c r="E84" s="1044"/>
      <c r="F84" s="1045"/>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3"/>
      <c r="B85" s="1044"/>
      <c r="C85" s="1044"/>
      <c r="D85" s="1044"/>
      <c r="E85" s="1044"/>
      <c r="F85" s="1045"/>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3"/>
      <c r="B86" s="1044"/>
      <c r="C86" s="1044"/>
      <c r="D86" s="1044"/>
      <c r="E86" s="1044"/>
      <c r="F86" s="1045"/>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3"/>
      <c r="B87" s="1044"/>
      <c r="C87" s="1044"/>
      <c r="D87" s="1044"/>
      <c r="E87" s="1044"/>
      <c r="F87" s="1045"/>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3"/>
      <c r="B88" s="1044"/>
      <c r="C88" s="1044"/>
      <c r="D88" s="1044"/>
      <c r="E88" s="1044"/>
      <c r="F88" s="1045"/>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3"/>
      <c r="B89" s="1044"/>
      <c r="C89" s="1044"/>
      <c r="D89" s="1044"/>
      <c r="E89" s="1044"/>
      <c r="F89" s="1045"/>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3"/>
      <c r="B90" s="1044"/>
      <c r="C90" s="1044"/>
      <c r="D90" s="1044"/>
      <c r="E90" s="1044"/>
      <c r="F90" s="1045"/>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3"/>
      <c r="B91" s="1044"/>
      <c r="C91" s="1044"/>
      <c r="D91" s="1044"/>
      <c r="E91" s="1044"/>
      <c r="F91" s="1045"/>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3"/>
      <c r="B92" s="1044"/>
      <c r="C92" s="1044"/>
      <c r="D92" s="1044"/>
      <c r="E92" s="1044"/>
      <c r="F92" s="1045"/>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3"/>
      <c r="B93" s="1044"/>
      <c r="C93" s="1044"/>
      <c r="D93" s="1044"/>
      <c r="E93" s="1044"/>
      <c r="F93" s="104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3"/>
      <c r="B94" s="1044"/>
      <c r="C94" s="1044"/>
      <c r="D94" s="1044"/>
      <c r="E94" s="1044"/>
      <c r="F94" s="1045"/>
      <c r="G94" s="594" t="s">
        <v>274</v>
      </c>
      <c r="H94" s="795"/>
      <c r="I94" s="795"/>
      <c r="J94" s="795"/>
      <c r="K94" s="795"/>
      <c r="L94" s="795"/>
      <c r="M94" s="795"/>
      <c r="N94" s="795"/>
      <c r="O94" s="795"/>
      <c r="P94" s="795"/>
      <c r="Q94" s="795"/>
      <c r="R94" s="795"/>
      <c r="S94" s="795"/>
      <c r="T94" s="795"/>
      <c r="U94" s="795"/>
      <c r="V94" s="795"/>
      <c r="W94" s="795"/>
      <c r="X94" s="795"/>
      <c r="Y94" s="795"/>
      <c r="Z94" s="795"/>
      <c r="AA94" s="795"/>
      <c r="AB94" s="834"/>
      <c r="AC94" s="594" t="s">
        <v>183</v>
      </c>
      <c r="AD94" s="795"/>
      <c r="AE94" s="795"/>
      <c r="AF94" s="795"/>
      <c r="AG94" s="795"/>
      <c r="AH94" s="795"/>
      <c r="AI94" s="795"/>
      <c r="AJ94" s="795"/>
      <c r="AK94" s="795"/>
      <c r="AL94" s="795"/>
      <c r="AM94" s="795"/>
      <c r="AN94" s="795"/>
      <c r="AO94" s="795"/>
      <c r="AP94" s="795"/>
      <c r="AQ94" s="795"/>
      <c r="AR94" s="795"/>
      <c r="AS94" s="795"/>
      <c r="AT94" s="795"/>
      <c r="AU94" s="795"/>
      <c r="AV94" s="795"/>
      <c r="AW94" s="795"/>
      <c r="AX94" s="796"/>
      <c r="AY94">
        <f>COUNTA($G$96,$AC$96)</f>
        <v>0</v>
      </c>
    </row>
    <row r="95" spans="1:51" ht="24.75" customHeight="1" x14ac:dyDescent="0.15">
      <c r="A95" s="1043"/>
      <c r="B95" s="1044"/>
      <c r="C95" s="1044"/>
      <c r="D95" s="1044"/>
      <c r="E95" s="1044"/>
      <c r="F95" s="1045"/>
      <c r="G95" s="812"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2"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2"/>
      <c r="Z96" s="383"/>
      <c r="AA96" s="383"/>
      <c r="AB96" s="805"/>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43"/>
      <c r="B97" s="1044"/>
      <c r="C97" s="1044"/>
      <c r="D97" s="1044"/>
      <c r="E97" s="1044"/>
      <c r="F97" s="1045"/>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3"/>
      <c r="B98" s="1044"/>
      <c r="C98" s="1044"/>
      <c r="D98" s="1044"/>
      <c r="E98" s="1044"/>
      <c r="F98" s="1045"/>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3"/>
      <c r="B99" s="1044"/>
      <c r="C99" s="1044"/>
      <c r="D99" s="1044"/>
      <c r="E99" s="1044"/>
      <c r="F99" s="1045"/>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3"/>
      <c r="B100" s="1044"/>
      <c r="C100" s="1044"/>
      <c r="D100" s="1044"/>
      <c r="E100" s="1044"/>
      <c r="F100" s="104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3"/>
      <c r="B101" s="1044"/>
      <c r="C101" s="1044"/>
      <c r="D101" s="1044"/>
      <c r="E101" s="1044"/>
      <c r="F101" s="104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3"/>
      <c r="B102" s="1044"/>
      <c r="C102" s="1044"/>
      <c r="D102" s="1044"/>
      <c r="E102" s="1044"/>
      <c r="F102" s="104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3"/>
      <c r="B103" s="1044"/>
      <c r="C103" s="1044"/>
      <c r="D103" s="1044"/>
      <c r="E103" s="1044"/>
      <c r="F103" s="104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3"/>
      <c r="B104" s="1044"/>
      <c r="C104" s="1044"/>
      <c r="D104" s="1044"/>
      <c r="E104" s="1044"/>
      <c r="F104" s="104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3"/>
      <c r="B105" s="1044"/>
      <c r="C105" s="1044"/>
      <c r="D105" s="1044"/>
      <c r="E105" s="1044"/>
      <c r="F105" s="104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4" t="s">
        <v>184</v>
      </c>
      <c r="H108" s="795"/>
      <c r="I108" s="795"/>
      <c r="J108" s="795"/>
      <c r="K108" s="795"/>
      <c r="L108" s="795"/>
      <c r="M108" s="795"/>
      <c r="N108" s="795"/>
      <c r="O108" s="795"/>
      <c r="P108" s="795"/>
      <c r="Q108" s="795"/>
      <c r="R108" s="795"/>
      <c r="S108" s="795"/>
      <c r="T108" s="795"/>
      <c r="U108" s="795"/>
      <c r="V108" s="795"/>
      <c r="W108" s="795"/>
      <c r="X108" s="795"/>
      <c r="Y108" s="795"/>
      <c r="Z108" s="795"/>
      <c r="AA108" s="795"/>
      <c r="AB108" s="834"/>
      <c r="AC108" s="594" t="s">
        <v>275</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c r="AY108">
        <f>COUNTA($G$110,$AC$110)</f>
        <v>0</v>
      </c>
    </row>
    <row r="109" spans="1:51" ht="24.75" customHeight="1" x14ac:dyDescent="0.15">
      <c r="A109" s="1043"/>
      <c r="B109" s="1044"/>
      <c r="C109" s="1044"/>
      <c r="D109" s="1044"/>
      <c r="E109" s="1044"/>
      <c r="F109" s="1045"/>
      <c r="G109" s="812"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2"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5"/>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43"/>
      <c r="B111" s="1044"/>
      <c r="C111" s="1044"/>
      <c r="D111" s="1044"/>
      <c r="E111" s="1044"/>
      <c r="F111" s="104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3"/>
      <c r="B112" s="1044"/>
      <c r="C112" s="1044"/>
      <c r="D112" s="1044"/>
      <c r="E112" s="1044"/>
      <c r="F112" s="104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3"/>
      <c r="B113" s="1044"/>
      <c r="C113" s="1044"/>
      <c r="D113" s="1044"/>
      <c r="E113" s="1044"/>
      <c r="F113" s="104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3"/>
      <c r="B114" s="1044"/>
      <c r="C114" s="1044"/>
      <c r="D114" s="1044"/>
      <c r="E114" s="1044"/>
      <c r="F114" s="104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3"/>
      <c r="B115" s="1044"/>
      <c r="C115" s="1044"/>
      <c r="D115" s="1044"/>
      <c r="E115" s="1044"/>
      <c r="F115" s="104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3"/>
      <c r="B116" s="1044"/>
      <c r="C116" s="1044"/>
      <c r="D116" s="1044"/>
      <c r="E116" s="1044"/>
      <c r="F116" s="104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3"/>
      <c r="B117" s="1044"/>
      <c r="C117" s="1044"/>
      <c r="D117" s="1044"/>
      <c r="E117" s="1044"/>
      <c r="F117" s="104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3"/>
      <c r="B118" s="1044"/>
      <c r="C118" s="1044"/>
      <c r="D118" s="1044"/>
      <c r="E118" s="1044"/>
      <c r="F118" s="104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3"/>
      <c r="B119" s="1044"/>
      <c r="C119" s="1044"/>
      <c r="D119" s="1044"/>
      <c r="E119" s="1044"/>
      <c r="F119" s="104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3"/>
      <c r="B120" s="1044"/>
      <c r="C120" s="1044"/>
      <c r="D120" s="1044"/>
      <c r="E120" s="1044"/>
      <c r="F120" s="104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3"/>
      <c r="B121" s="1044"/>
      <c r="C121" s="1044"/>
      <c r="D121" s="1044"/>
      <c r="E121" s="1044"/>
      <c r="F121" s="1045"/>
      <c r="G121" s="594" t="s">
        <v>276</v>
      </c>
      <c r="H121" s="795"/>
      <c r="I121" s="795"/>
      <c r="J121" s="795"/>
      <c r="K121" s="795"/>
      <c r="L121" s="795"/>
      <c r="M121" s="795"/>
      <c r="N121" s="795"/>
      <c r="O121" s="795"/>
      <c r="P121" s="795"/>
      <c r="Q121" s="795"/>
      <c r="R121" s="795"/>
      <c r="S121" s="795"/>
      <c r="T121" s="795"/>
      <c r="U121" s="795"/>
      <c r="V121" s="795"/>
      <c r="W121" s="795"/>
      <c r="X121" s="795"/>
      <c r="Y121" s="795"/>
      <c r="Z121" s="795"/>
      <c r="AA121" s="795"/>
      <c r="AB121" s="834"/>
      <c r="AC121" s="594" t="s">
        <v>277</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f>COUNTA($G$123,$AC$123)</f>
        <v>0</v>
      </c>
    </row>
    <row r="122" spans="1:51" ht="25.5" customHeight="1" x14ac:dyDescent="0.15">
      <c r="A122" s="1043"/>
      <c r="B122" s="1044"/>
      <c r="C122" s="1044"/>
      <c r="D122" s="1044"/>
      <c r="E122" s="1044"/>
      <c r="F122" s="1045"/>
      <c r="G122" s="812"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2"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5"/>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43"/>
      <c r="B124" s="1044"/>
      <c r="C124" s="1044"/>
      <c r="D124" s="1044"/>
      <c r="E124" s="1044"/>
      <c r="F124" s="104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3"/>
      <c r="B125" s="1044"/>
      <c r="C125" s="1044"/>
      <c r="D125" s="1044"/>
      <c r="E125" s="1044"/>
      <c r="F125" s="104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3"/>
      <c r="B126" s="1044"/>
      <c r="C126" s="1044"/>
      <c r="D126" s="1044"/>
      <c r="E126" s="1044"/>
      <c r="F126" s="104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3"/>
      <c r="B127" s="1044"/>
      <c r="C127" s="1044"/>
      <c r="D127" s="1044"/>
      <c r="E127" s="1044"/>
      <c r="F127" s="104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3"/>
      <c r="B128" s="1044"/>
      <c r="C128" s="1044"/>
      <c r="D128" s="1044"/>
      <c r="E128" s="1044"/>
      <c r="F128" s="104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3"/>
      <c r="B129" s="1044"/>
      <c r="C129" s="1044"/>
      <c r="D129" s="1044"/>
      <c r="E129" s="1044"/>
      <c r="F129" s="104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3"/>
      <c r="B130" s="1044"/>
      <c r="C130" s="1044"/>
      <c r="D130" s="1044"/>
      <c r="E130" s="1044"/>
      <c r="F130" s="104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3"/>
      <c r="B131" s="1044"/>
      <c r="C131" s="1044"/>
      <c r="D131" s="1044"/>
      <c r="E131" s="1044"/>
      <c r="F131" s="104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3"/>
      <c r="B132" s="1044"/>
      <c r="C132" s="1044"/>
      <c r="D132" s="1044"/>
      <c r="E132" s="1044"/>
      <c r="F132" s="104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3"/>
      <c r="B133" s="1044"/>
      <c r="C133" s="1044"/>
      <c r="D133" s="1044"/>
      <c r="E133" s="1044"/>
      <c r="F133" s="104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3"/>
      <c r="B134" s="1044"/>
      <c r="C134" s="1044"/>
      <c r="D134" s="1044"/>
      <c r="E134" s="1044"/>
      <c r="F134" s="1045"/>
      <c r="G134" s="594" t="s">
        <v>278</v>
      </c>
      <c r="H134" s="795"/>
      <c r="I134" s="795"/>
      <c r="J134" s="795"/>
      <c r="K134" s="795"/>
      <c r="L134" s="795"/>
      <c r="M134" s="795"/>
      <c r="N134" s="795"/>
      <c r="O134" s="795"/>
      <c r="P134" s="795"/>
      <c r="Q134" s="795"/>
      <c r="R134" s="795"/>
      <c r="S134" s="795"/>
      <c r="T134" s="795"/>
      <c r="U134" s="795"/>
      <c r="V134" s="795"/>
      <c r="W134" s="795"/>
      <c r="X134" s="795"/>
      <c r="Y134" s="795"/>
      <c r="Z134" s="795"/>
      <c r="AA134" s="795"/>
      <c r="AB134" s="834"/>
      <c r="AC134" s="594" t="s">
        <v>279</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6"/>
      <c r="AY134">
        <f>COUNTA($G$136,$AC$136)</f>
        <v>0</v>
      </c>
    </row>
    <row r="135" spans="1:51" ht="24.75" customHeight="1" x14ac:dyDescent="0.15">
      <c r="A135" s="1043"/>
      <c r="B135" s="1044"/>
      <c r="C135" s="1044"/>
      <c r="D135" s="1044"/>
      <c r="E135" s="1044"/>
      <c r="F135" s="1045"/>
      <c r="G135" s="812"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2"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5"/>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43"/>
      <c r="B137" s="1044"/>
      <c r="C137" s="1044"/>
      <c r="D137" s="1044"/>
      <c r="E137" s="1044"/>
      <c r="F137" s="104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3"/>
      <c r="B138" s="1044"/>
      <c r="C138" s="1044"/>
      <c r="D138" s="1044"/>
      <c r="E138" s="1044"/>
      <c r="F138" s="104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3"/>
      <c r="B139" s="1044"/>
      <c r="C139" s="1044"/>
      <c r="D139" s="1044"/>
      <c r="E139" s="1044"/>
      <c r="F139" s="104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3"/>
      <c r="B140" s="1044"/>
      <c r="C140" s="1044"/>
      <c r="D140" s="1044"/>
      <c r="E140" s="1044"/>
      <c r="F140" s="104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3"/>
      <c r="B141" s="1044"/>
      <c r="C141" s="1044"/>
      <c r="D141" s="1044"/>
      <c r="E141" s="1044"/>
      <c r="F141" s="104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3"/>
      <c r="B142" s="1044"/>
      <c r="C142" s="1044"/>
      <c r="D142" s="1044"/>
      <c r="E142" s="1044"/>
      <c r="F142" s="104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3"/>
      <c r="B143" s="1044"/>
      <c r="C143" s="1044"/>
      <c r="D143" s="1044"/>
      <c r="E143" s="1044"/>
      <c r="F143" s="104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3"/>
      <c r="B144" s="1044"/>
      <c r="C144" s="1044"/>
      <c r="D144" s="1044"/>
      <c r="E144" s="1044"/>
      <c r="F144" s="104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3"/>
      <c r="B145" s="1044"/>
      <c r="C145" s="1044"/>
      <c r="D145" s="1044"/>
      <c r="E145" s="1044"/>
      <c r="F145" s="104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3"/>
      <c r="B146" s="1044"/>
      <c r="C146" s="1044"/>
      <c r="D146" s="1044"/>
      <c r="E146" s="1044"/>
      <c r="F146" s="104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3"/>
      <c r="B147" s="1044"/>
      <c r="C147" s="1044"/>
      <c r="D147" s="1044"/>
      <c r="E147" s="1044"/>
      <c r="F147" s="1045"/>
      <c r="G147" s="594" t="s">
        <v>280</v>
      </c>
      <c r="H147" s="795"/>
      <c r="I147" s="795"/>
      <c r="J147" s="795"/>
      <c r="K147" s="795"/>
      <c r="L147" s="795"/>
      <c r="M147" s="795"/>
      <c r="N147" s="795"/>
      <c r="O147" s="795"/>
      <c r="P147" s="795"/>
      <c r="Q147" s="795"/>
      <c r="R147" s="795"/>
      <c r="S147" s="795"/>
      <c r="T147" s="795"/>
      <c r="U147" s="795"/>
      <c r="V147" s="795"/>
      <c r="W147" s="795"/>
      <c r="X147" s="795"/>
      <c r="Y147" s="795"/>
      <c r="Z147" s="795"/>
      <c r="AA147" s="795"/>
      <c r="AB147" s="834"/>
      <c r="AC147" s="594" t="s">
        <v>185</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6"/>
      <c r="AY147">
        <f>COUNTA($G$149,$AC$149)</f>
        <v>0</v>
      </c>
    </row>
    <row r="148" spans="1:51" ht="24.75" customHeight="1" x14ac:dyDescent="0.15">
      <c r="A148" s="1043"/>
      <c r="B148" s="1044"/>
      <c r="C148" s="1044"/>
      <c r="D148" s="1044"/>
      <c r="E148" s="1044"/>
      <c r="F148" s="1045"/>
      <c r="G148" s="812"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2"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5"/>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43"/>
      <c r="B150" s="1044"/>
      <c r="C150" s="1044"/>
      <c r="D150" s="1044"/>
      <c r="E150" s="1044"/>
      <c r="F150" s="104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3"/>
      <c r="B151" s="1044"/>
      <c r="C151" s="1044"/>
      <c r="D151" s="1044"/>
      <c r="E151" s="1044"/>
      <c r="F151" s="104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3"/>
      <c r="B152" s="1044"/>
      <c r="C152" s="1044"/>
      <c r="D152" s="1044"/>
      <c r="E152" s="1044"/>
      <c r="F152" s="104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3"/>
      <c r="B153" s="1044"/>
      <c r="C153" s="1044"/>
      <c r="D153" s="1044"/>
      <c r="E153" s="1044"/>
      <c r="F153" s="104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3"/>
      <c r="B154" s="1044"/>
      <c r="C154" s="1044"/>
      <c r="D154" s="1044"/>
      <c r="E154" s="1044"/>
      <c r="F154" s="104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3"/>
      <c r="B155" s="1044"/>
      <c r="C155" s="1044"/>
      <c r="D155" s="1044"/>
      <c r="E155" s="1044"/>
      <c r="F155" s="104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3"/>
      <c r="B156" s="1044"/>
      <c r="C156" s="1044"/>
      <c r="D156" s="1044"/>
      <c r="E156" s="1044"/>
      <c r="F156" s="104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3"/>
      <c r="B157" s="1044"/>
      <c r="C157" s="1044"/>
      <c r="D157" s="1044"/>
      <c r="E157" s="1044"/>
      <c r="F157" s="104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3"/>
      <c r="B158" s="1044"/>
      <c r="C158" s="1044"/>
      <c r="D158" s="1044"/>
      <c r="E158" s="1044"/>
      <c r="F158" s="104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4" t="s">
        <v>186</v>
      </c>
      <c r="H161" s="795"/>
      <c r="I161" s="795"/>
      <c r="J161" s="795"/>
      <c r="K161" s="795"/>
      <c r="L161" s="795"/>
      <c r="M161" s="795"/>
      <c r="N161" s="795"/>
      <c r="O161" s="795"/>
      <c r="P161" s="795"/>
      <c r="Q161" s="795"/>
      <c r="R161" s="795"/>
      <c r="S161" s="795"/>
      <c r="T161" s="795"/>
      <c r="U161" s="795"/>
      <c r="V161" s="795"/>
      <c r="W161" s="795"/>
      <c r="X161" s="795"/>
      <c r="Y161" s="795"/>
      <c r="Z161" s="795"/>
      <c r="AA161" s="795"/>
      <c r="AB161" s="834"/>
      <c r="AC161" s="594" t="s">
        <v>281</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6"/>
      <c r="AY161">
        <f>COUNTA($G$163,$AC$163)</f>
        <v>0</v>
      </c>
    </row>
    <row r="162" spans="1:51" ht="24.75" customHeight="1" x14ac:dyDescent="0.15">
      <c r="A162" s="1043"/>
      <c r="B162" s="1044"/>
      <c r="C162" s="1044"/>
      <c r="D162" s="1044"/>
      <c r="E162" s="1044"/>
      <c r="F162" s="1045"/>
      <c r="G162" s="812"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2"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5"/>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43"/>
      <c r="B164" s="1044"/>
      <c r="C164" s="1044"/>
      <c r="D164" s="1044"/>
      <c r="E164" s="1044"/>
      <c r="F164" s="104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3"/>
      <c r="B165" s="1044"/>
      <c r="C165" s="1044"/>
      <c r="D165" s="1044"/>
      <c r="E165" s="1044"/>
      <c r="F165" s="104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3"/>
      <c r="B166" s="1044"/>
      <c r="C166" s="1044"/>
      <c r="D166" s="1044"/>
      <c r="E166" s="1044"/>
      <c r="F166" s="104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3"/>
      <c r="B167" s="1044"/>
      <c r="C167" s="1044"/>
      <c r="D167" s="1044"/>
      <c r="E167" s="1044"/>
      <c r="F167" s="104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3"/>
      <c r="B168" s="1044"/>
      <c r="C168" s="1044"/>
      <c r="D168" s="1044"/>
      <c r="E168" s="1044"/>
      <c r="F168" s="104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3"/>
      <c r="B169" s="1044"/>
      <c r="C169" s="1044"/>
      <c r="D169" s="1044"/>
      <c r="E169" s="1044"/>
      <c r="F169" s="104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3"/>
      <c r="B170" s="1044"/>
      <c r="C170" s="1044"/>
      <c r="D170" s="1044"/>
      <c r="E170" s="1044"/>
      <c r="F170" s="104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3"/>
      <c r="B171" s="1044"/>
      <c r="C171" s="1044"/>
      <c r="D171" s="1044"/>
      <c r="E171" s="1044"/>
      <c r="F171" s="104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3"/>
      <c r="B172" s="1044"/>
      <c r="C172" s="1044"/>
      <c r="D172" s="1044"/>
      <c r="E172" s="1044"/>
      <c r="F172" s="104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3"/>
      <c r="B173" s="1044"/>
      <c r="C173" s="1044"/>
      <c r="D173" s="1044"/>
      <c r="E173" s="1044"/>
      <c r="F173" s="104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3"/>
      <c r="B174" s="1044"/>
      <c r="C174" s="1044"/>
      <c r="D174" s="1044"/>
      <c r="E174" s="1044"/>
      <c r="F174" s="1045"/>
      <c r="G174" s="594" t="s">
        <v>282</v>
      </c>
      <c r="H174" s="795"/>
      <c r="I174" s="795"/>
      <c r="J174" s="795"/>
      <c r="K174" s="795"/>
      <c r="L174" s="795"/>
      <c r="M174" s="795"/>
      <c r="N174" s="795"/>
      <c r="O174" s="795"/>
      <c r="P174" s="795"/>
      <c r="Q174" s="795"/>
      <c r="R174" s="795"/>
      <c r="S174" s="795"/>
      <c r="T174" s="795"/>
      <c r="U174" s="795"/>
      <c r="V174" s="795"/>
      <c r="W174" s="795"/>
      <c r="X174" s="795"/>
      <c r="Y174" s="795"/>
      <c r="Z174" s="795"/>
      <c r="AA174" s="795"/>
      <c r="AB174" s="834"/>
      <c r="AC174" s="594" t="s">
        <v>283</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6"/>
      <c r="AY174">
        <f>COUNTA($G$176,$AC$176)</f>
        <v>0</v>
      </c>
    </row>
    <row r="175" spans="1:51" ht="25.5" customHeight="1" x14ac:dyDescent="0.15">
      <c r="A175" s="1043"/>
      <c r="B175" s="1044"/>
      <c r="C175" s="1044"/>
      <c r="D175" s="1044"/>
      <c r="E175" s="1044"/>
      <c r="F175" s="1045"/>
      <c r="G175" s="812"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2"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5"/>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43"/>
      <c r="B177" s="1044"/>
      <c r="C177" s="1044"/>
      <c r="D177" s="1044"/>
      <c r="E177" s="1044"/>
      <c r="F177" s="104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3"/>
      <c r="B178" s="1044"/>
      <c r="C178" s="1044"/>
      <c r="D178" s="1044"/>
      <c r="E178" s="1044"/>
      <c r="F178" s="104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3"/>
      <c r="B179" s="1044"/>
      <c r="C179" s="1044"/>
      <c r="D179" s="1044"/>
      <c r="E179" s="1044"/>
      <c r="F179" s="104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3"/>
      <c r="B180" s="1044"/>
      <c r="C180" s="1044"/>
      <c r="D180" s="1044"/>
      <c r="E180" s="1044"/>
      <c r="F180" s="104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3"/>
      <c r="B181" s="1044"/>
      <c r="C181" s="1044"/>
      <c r="D181" s="1044"/>
      <c r="E181" s="1044"/>
      <c r="F181" s="104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3"/>
      <c r="B182" s="1044"/>
      <c r="C182" s="1044"/>
      <c r="D182" s="1044"/>
      <c r="E182" s="1044"/>
      <c r="F182" s="104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3"/>
      <c r="B183" s="1044"/>
      <c r="C183" s="1044"/>
      <c r="D183" s="1044"/>
      <c r="E183" s="1044"/>
      <c r="F183" s="104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3"/>
      <c r="B184" s="1044"/>
      <c r="C184" s="1044"/>
      <c r="D184" s="1044"/>
      <c r="E184" s="1044"/>
      <c r="F184" s="104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3"/>
      <c r="B185" s="1044"/>
      <c r="C185" s="1044"/>
      <c r="D185" s="1044"/>
      <c r="E185" s="1044"/>
      <c r="F185" s="104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3"/>
      <c r="B186" s="1044"/>
      <c r="C186" s="1044"/>
      <c r="D186" s="1044"/>
      <c r="E186" s="1044"/>
      <c r="F186" s="104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3"/>
      <c r="B187" s="1044"/>
      <c r="C187" s="1044"/>
      <c r="D187" s="1044"/>
      <c r="E187" s="1044"/>
      <c r="F187" s="1045"/>
      <c r="G187" s="594" t="s">
        <v>285</v>
      </c>
      <c r="H187" s="795"/>
      <c r="I187" s="795"/>
      <c r="J187" s="795"/>
      <c r="K187" s="795"/>
      <c r="L187" s="795"/>
      <c r="M187" s="795"/>
      <c r="N187" s="795"/>
      <c r="O187" s="795"/>
      <c r="P187" s="795"/>
      <c r="Q187" s="795"/>
      <c r="R187" s="795"/>
      <c r="S187" s="795"/>
      <c r="T187" s="795"/>
      <c r="U187" s="795"/>
      <c r="V187" s="795"/>
      <c r="W187" s="795"/>
      <c r="X187" s="795"/>
      <c r="Y187" s="795"/>
      <c r="Z187" s="795"/>
      <c r="AA187" s="795"/>
      <c r="AB187" s="834"/>
      <c r="AC187" s="594" t="s">
        <v>284</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6"/>
      <c r="AY187">
        <f>COUNTA($G$189,$AC$189)</f>
        <v>0</v>
      </c>
    </row>
    <row r="188" spans="1:51" ht="24.75" customHeight="1" x14ac:dyDescent="0.15">
      <c r="A188" s="1043"/>
      <c r="B188" s="1044"/>
      <c r="C188" s="1044"/>
      <c r="D188" s="1044"/>
      <c r="E188" s="1044"/>
      <c r="F188" s="1045"/>
      <c r="G188" s="812"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2"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5"/>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43"/>
      <c r="B190" s="1044"/>
      <c r="C190" s="1044"/>
      <c r="D190" s="1044"/>
      <c r="E190" s="1044"/>
      <c r="F190" s="104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3"/>
      <c r="B191" s="1044"/>
      <c r="C191" s="1044"/>
      <c r="D191" s="1044"/>
      <c r="E191" s="1044"/>
      <c r="F191" s="104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3"/>
      <c r="B192" s="1044"/>
      <c r="C192" s="1044"/>
      <c r="D192" s="1044"/>
      <c r="E192" s="1044"/>
      <c r="F192" s="104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3"/>
      <c r="B193" s="1044"/>
      <c r="C193" s="1044"/>
      <c r="D193" s="1044"/>
      <c r="E193" s="1044"/>
      <c r="F193" s="104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3"/>
      <c r="B194" s="1044"/>
      <c r="C194" s="1044"/>
      <c r="D194" s="1044"/>
      <c r="E194" s="1044"/>
      <c r="F194" s="104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3"/>
      <c r="B195" s="1044"/>
      <c r="C195" s="1044"/>
      <c r="D195" s="1044"/>
      <c r="E195" s="1044"/>
      <c r="F195" s="104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3"/>
      <c r="B196" s="1044"/>
      <c r="C196" s="1044"/>
      <c r="D196" s="1044"/>
      <c r="E196" s="1044"/>
      <c r="F196" s="104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3"/>
      <c r="B197" s="1044"/>
      <c r="C197" s="1044"/>
      <c r="D197" s="1044"/>
      <c r="E197" s="1044"/>
      <c r="F197" s="104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3"/>
      <c r="B198" s="1044"/>
      <c r="C198" s="1044"/>
      <c r="D198" s="1044"/>
      <c r="E198" s="1044"/>
      <c r="F198" s="104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3"/>
      <c r="B199" s="1044"/>
      <c r="C199" s="1044"/>
      <c r="D199" s="1044"/>
      <c r="E199" s="1044"/>
      <c r="F199" s="104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3"/>
      <c r="B200" s="1044"/>
      <c r="C200" s="1044"/>
      <c r="D200" s="1044"/>
      <c r="E200" s="1044"/>
      <c r="F200" s="1045"/>
      <c r="G200" s="594" t="s">
        <v>286</v>
      </c>
      <c r="H200" s="795"/>
      <c r="I200" s="795"/>
      <c r="J200" s="795"/>
      <c r="K200" s="795"/>
      <c r="L200" s="795"/>
      <c r="M200" s="795"/>
      <c r="N200" s="795"/>
      <c r="O200" s="795"/>
      <c r="P200" s="795"/>
      <c r="Q200" s="795"/>
      <c r="R200" s="795"/>
      <c r="S200" s="795"/>
      <c r="T200" s="795"/>
      <c r="U200" s="795"/>
      <c r="V200" s="795"/>
      <c r="W200" s="795"/>
      <c r="X200" s="795"/>
      <c r="Y200" s="795"/>
      <c r="Z200" s="795"/>
      <c r="AA200" s="795"/>
      <c r="AB200" s="834"/>
      <c r="AC200" s="594" t="s">
        <v>187</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6"/>
      <c r="AY200">
        <f>COUNTA($G$202,$AC$202)</f>
        <v>0</v>
      </c>
    </row>
    <row r="201" spans="1:51" ht="24.75" customHeight="1" x14ac:dyDescent="0.15">
      <c r="A201" s="1043"/>
      <c r="B201" s="1044"/>
      <c r="C201" s="1044"/>
      <c r="D201" s="1044"/>
      <c r="E201" s="1044"/>
      <c r="F201" s="1045"/>
      <c r="G201" s="812"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2"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5"/>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43"/>
      <c r="B203" s="1044"/>
      <c r="C203" s="1044"/>
      <c r="D203" s="1044"/>
      <c r="E203" s="1044"/>
      <c r="F203" s="104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3"/>
      <c r="B204" s="1044"/>
      <c r="C204" s="1044"/>
      <c r="D204" s="1044"/>
      <c r="E204" s="1044"/>
      <c r="F204" s="104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3"/>
      <c r="B205" s="1044"/>
      <c r="C205" s="1044"/>
      <c r="D205" s="1044"/>
      <c r="E205" s="1044"/>
      <c r="F205" s="104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3"/>
      <c r="B206" s="1044"/>
      <c r="C206" s="1044"/>
      <c r="D206" s="1044"/>
      <c r="E206" s="1044"/>
      <c r="F206" s="104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3"/>
      <c r="B207" s="1044"/>
      <c r="C207" s="1044"/>
      <c r="D207" s="1044"/>
      <c r="E207" s="1044"/>
      <c r="F207" s="104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3"/>
      <c r="B208" s="1044"/>
      <c r="C208" s="1044"/>
      <c r="D208" s="1044"/>
      <c r="E208" s="1044"/>
      <c r="F208" s="104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3"/>
      <c r="B209" s="1044"/>
      <c r="C209" s="1044"/>
      <c r="D209" s="1044"/>
      <c r="E209" s="1044"/>
      <c r="F209" s="104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3"/>
      <c r="B210" s="1044"/>
      <c r="C210" s="1044"/>
      <c r="D210" s="1044"/>
      <c r="E210" s="1044"/>
      <c r="F210" s="104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3"/>
      <c r="B211" s="1044"/>
      <c r="C211" s="1044"/>
      <c r="D211" s="1044"/>
      <c r="E211" s="1044"/>
      <c r="F211" s="104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4" t="s">
        <v>188</v>
      </c>
      <c r="H214" s="795"/>
      <c r="I214" s="795"/>
      <c r="J214" s="795"/>
      <c r="K214" s="795"/>
      <c r="L214" s="795"/>
      <c r="M214" s="795"/>
      <c r="N214" s="795"/>
      <c r="O214" s="795"/>
      <c r="P214" s="795"/>
      <c r="Q214" s="795"/>
      <c r="R214" s="795"/>
      <c r="S214" s="795"/>
      <c r="T214" s="795"/>
      <c r="U214" s="795"/>
      <c r="V214" s="795"/>
      <c r="W214" s="795"/>
      <c r="X214" s="795"/>
      <c r="Y214" s="795"/>
      <c r="Z214" s="795"/>
      <c r="AA214" s="795"/>
      <c r="AB214" s="834"/>
      <c r="AC214" s="594" t="s">
        <v>287</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6"/>
      <c r="AY214">
        <f>COUNTA($G$216,$AC$216)</f>
        <v>0</v>
      </c>
    </row>
    <row r="215" spans="1:51" ht="24.75" customHeight="1" x14ac:dyDescent="0.15">
      <c r="A215" s="1043"/>
      <c r="B215" s="1044"/>
      <c r="C215" s="1044"/>
      <c r="D215" s="1044"/>
      <c r="E215" s="1044"/>
      <c r="F215" s="1045"/>
      <c r="G215" s="812"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2"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5"/>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43"/>
      <c r="B217" s="1044"/>
      <c r="C217" s="1044"/>
      <c r="D217" s="1044"/>
      <c r="E217" s="1044"/>
      <c r="F217" s="104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3"/>
      <c r="B218" s="1044"/>
      <c r="C218" s="1044"/>
      <c r="D218" s="1044"/>
      <c r="E218" s="1044"/>
      <c r="F218" s="104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3"/>
      <c r="B219" s="1044"/>
      <c r="C219" s="1044"/>
      <c r="D219" s="1044"/>
      <c r="E219" s="1044"/>
      <c r="F219" s="104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3"/>
      <c r="B220" s="1044"/>
      <c r="C220" s="1044"/>
      <c r="D220" s="1044"/>
      <c r="E220" s="1044"/>
      <c r="F220" s="104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3"/>
      <c r="B221" s="1044"/>
      <c r="C221" s="1044"/>
      <c r="D221" s="1044"/>
      <c r="E221" s="1044"/>
      <c r="F221" s="104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3"/>
      <c r="B222" s="1044"/>
      <c r="C222" s="1044"/>
      <c r="D222" s="1044"/>
      <c r="E222" s="1044"/>
      <c r="F222" s="104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3"/>
      <c r="B223" s="1044"/>
      <c r="C223" s="1044"/>
      <c r="D223" s="1044"/>
      <c r="E223" s="1044"/>
      <c r="F223" s="104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3"/>
      <c r="B224" s="1044"/>
      <c r="C224" s="1044"/>
      <c r="D224" s="1044"/>
      <c r="E224" s="1044"/>
      <c r="F224" s="104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3"/>
      <c r="B225" s="1044"/>
      <c r="C225" s="1044"/>
      <c r="D225" s="1044"/>
      <c r="E225" s="1044"/>
      <c r="F225" s="104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3"/>
      <c r="B226" s="1044"/>
      <c r="C226" s="1044"/>
      <c r="D226" s="1044"/>
      <c r="E226" s="1044"/>
      <c r="F226" s="104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3"/>
      <c r="B227" s="1044"/>
      <c r="C227" s="1044"/>
      <c r="D227" s="1044"/>
      <c r="E227" s="1044"/>
      <c r="F227" s="1045"/>
      <c r="G227" s="594" t="s">
        <v>288</v>
      </c>
      <c r="H227" s="795"/>
      <c r="I227" s="795"/>
      <c r="J227" s="795"/>
      <c r="K227" s="795"/>
      <c r="L227" s="795"/>
      <c r="M227" s="795"/>
      <c r="N227" s="795"/>
      <c r="O227" s="795"/>
      <c r="P227" s="795"/>
      <c r="Q227" s="795"/>
      <c r="R227" s="795"/>
      <c r="S227" s="795"/>
      <c r="T227" s="795"/>
      <c r="U227" s="795"/>
      <c r="V227" s="795"/>
      <c r="W227" s="795"/>
      <c r="X227" s="795"/>
      <c r="Y227" s="795"/>
      <c r="Z227" s="795"/>
      <c r="AA227" s="795"/>
      <c r="AB227" s="834"/>
      <c r="AC227" s="594" t="s">
        <v>289</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6"/>
      <c r="AY227">
        <f>COUNTA($G$229,$AC$229)</f>
        <v>0</v>
      </c>
    </row>
    <row r="228" spans="1:51" ht="25.5" customHeight="1" x14ac:dyDescent="0.15">
      <c r="A228" s="1043"/>
      <c r="B228" s="1044"/>
      <c r="C228" s="1044"/>
      <c r="D228" s="1044"/>
      <c r="E228" s="1044"/>
      <c r="F228" s="1045"/>
      <c r="G228" s="812"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2"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5"/>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43"/>
      <c r="B230" s="1044"/>
      <c r="C230" s="1044"/>
      <c r="D230" s="1044"/>
      <c r="E230" s="1044"/>
      <c r="F230" s="104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3"/>
      <c r="B231" s="1044"/>
      <c r="C231" s="1044"/>
      <c r="D231" s="1044"/>
      <c r="E231" s="1044"/>
      <c r="F231" s="104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3"/>
      <c r="B232" s="1044"/>
      <c r="C232" s="1044"/>
      <c r="D232" s="1044"/>
      <c r="E232" s="1044"/>
      <c r="F232" s="104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3"/>
      <c r="B233" s="1044"/>
      <c r="C233" s="1044"/>
      <c r="D233" s="1044"/>
      <c r="E233" s="1044"/>
      <c r="F233" s="104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3"/>
      <c r="B234" s="1044"/>
      <c r="C234" s="1044"/>
      <c r="D234" s="1044"/>
      <c r="E234" s="1044"/>
      <c r="F234" s="104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3"/>
      <c r="B235" s="1044"/>
      <c r="C235" s="1044"/>
      <c r="D235" s="1044"/>
      <c r="E235" s="1044"/>
      <c r="F235" s="104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3"/>
      <c r="B236" s="1044"/>
      <c r="C236" s="1044"/>
      <c r="D236" s="1044"/>
      <c r="E236" s="1044"/>
      <c r="F236" s="104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3"/>
      <c r="B237" s="1044"/>
      <c r="C237" s="1044"/>
      <c r="D237" s="1044"/>
      <c r="E237" s="1044"/>
      <c r="F237" s="104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3"/>
      <c r="B238" s="1044"/>
      <c r="C238" s="1044"/>
      <c r="D238" s="1044"/>
      <c r="E238" s="1044"/>
      <c r="F238" s="104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3"/>
      <c r="B239" s="1044"/>
      <c r="C239" s="1044"/>
      <c r="D239" s="1044"/>
      <c r="E239" s="1044"/>
      <c r="F239" s="104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3"/>
      <c r="B240" s="1044"/>
      <c r="C240" s="1044"/>
      <c r="D240" s="1044"/>
      <c r="E240" s="1044"/>
      <c r="F240" s="1045"/>
      <c r="G240" s="594" t="s">
        <v>290</v>
      </c>
      <c r="H240" s="795"/>
      <c r="I240" s="795"/>
      <c r="J240" s="795"/>
      <c r="K240" s="795"/>
      <c r="L240" s="795"/>
      <c r="M240" s="795"/>
      <c r="N240" s="795"/>
      <c r="O240" s="795"/>
      <c r="P240" s="795"/>
      <c r="Q240" s="795"/>
      <c r="R240" s="795"/>
      <c r="S240" s="795"/>
      <c r="T240" s="795"/>
      <c r="U240" s="795"/>
      <c r="V240" s="795"/>
      <c r="W240" s="795"/>
      <c r="X240" s="795"/>
      <c r="Y240" s="795"/>
      <c r="Z240" s="795"/>
      <c r="AA240" s="795"/>
      <c r="AB240" s="834"/>
      <c r="AC240" s="594" t="s">
        <v>291</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6"/>
      <c r="AY240">
        <f>COUNTA($G$242,$AC$242)</f>
        <v>0</v>
      </c>
    </row>
    <row r="241" spans="1:51" ht="24.75" customHeight="1" x14ac:dyDescent="0.15">
      <c r="A241" s="1043"/>
      <c r="B241" s="1044"/>
      <c r="C241" s="1044"/>
      <c r="D241" s="1044"/>
      <c r="E241" s="1044"/>
      <c r="F241" s="1045"/>
      <c r="G241" s="812"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2"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5"/>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43"/>
      <c r="B243" s="1044"/>
      <c r="C243" s="1044"/>
      <c r="D243" s="1044"/>
      <c r="E243" s="1044"/>
      <c r="F243" s="104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3"/>
      <c r="B244" s="1044"/>
      <c r="C244" s="1044"/>
      <c r="D244" s="1044"/>
      <c r="E244" s="1044"/>
      <c r="F244" s="104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3"/>
      <c r="B245" s="1044"/>
      <c r="C245" s="1044"/>
      <c r="D245" s="1044"/>
      <c r="E245" s="1044"/>
      <c r="F245" s="104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3"/>
      <c r="B246" s="1044"/>
      <c r="C246" s="1044"/>
      <c r="D246" s="1044"/>
      <c r="E246" s="1044"/>
      <c r="F246" s="104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3"/>
      <c r="B247" s="1044"/>
      <c r="C247" s="1044"/>
      <c r="D247" s="1044"/>
      <c r="E247" s="1044"/>
      <c r="F247" s="104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3"/>
      <c r="B248" s="1044"/>
      <c r="C248" s="1044"/>
      <c r="D248" s="1044"/>
      <c r="E248" s="1044"/>
      <c r="F248" s="104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3"/>
      <c r="B249" s="1044"/>
      <c r="C249" s="1044"/>
      <c r="D249" s="1044"/>
      <c r="E249" s="1044"/>
      <c r="F249" s="104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3"/>
      <c r="B250" s="1044"/>
      <c r="C250" s="1044"/>
      <c r="D250" s="1044"/>
      <c r="E250" s="1044"/>
      <c r="F250" s="104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3"/>
      <c r="B251" s="1044"/>
      <c r="C251" s="1044"/>
      <c r="D251" s="1044"/>
      <c r="E251" s="1044"/>
      <c r="F251" s="104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3"/>
      <c r="B252" s="1044"/>
      <c r="C252" s="1044"/>
      <c r="D252" s="1044"/>
      <c r="E252" s="1044"/>
      <c r="F252" s="104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3"/>
      <c r="B253" s="1044"/>
      <c r="C253" s="1044"/>
      <c r="D253" s="1044"/>
      <c r="E253" s="1044"/>
      <c r="F253" s="1045"/>
      <c r="G253" s="594" t="s">
        <v>292</v>
      </c>
      <c r="H253" s="795"/>
      <c r="I253" s="795"/>
      <c r="J253" s="795"/>
      <c r="K253" s="795"/>
      <c r="L253" s="795"/>
      <c r="M253" s="795"/>
      <c r="N253" s="795"/>
      <c r="O253" s="795"/>
      <c r="P253" s="795"/>
      <c r="Q253" s="795"/>
      <c r="R253" s="795"/>
      <c r="S253" s="795"/>
      <c r="T253" s="795"/>
      <c r="U253" s="795"/>
      <c r="V253" s="795"/>
      <c r="W253" s="795"/>
      <c r="X253" s="795"/>
      <c r="Y253" s="795"/>
      <c r="Z253" s="795"/>
      <c r="AA253" s="795"/>
      <c r="AB253" s="834"/>
      <c r="AC253" s="594" t="s">
        <v>189</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6"/>
      <c r="AY253">
        <f>COUNTA($G$255,$AC$255)</f>
        <v>0</v>
      </c>
    </row>
    <row r="254" spans="1:51" ht="24.75" customHeight="1" x14ac:dyDescent="0.15">
      <c r="A254" s="1043"/>
      <c r="B254" s="1044"/>
      <c r="C254" s="1044"/>
      <c r="D254" s="1044"/>
      <c r="E254" s="1044"/>
      <c r="F254" s="1045"/>
      <c r="G254" s="812"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2"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5"/>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43"/>
      <c r="B256" s="1044"/>
      <c r="C256" s="1044"/>
      <c r="D256" s="1044"/>
      <c r="E256" s="1044"/>
      <c r="F256" s="104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3"/>
      <c r="B257" s="1044"/>
      <c r="C257" s="1044"/>
      <c r="D257" s="1044"/>
      <c r="E257" s="1044"/>
      <c r="F257" s="104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3"/>
      <c r="B258" s="1044"/>
      <c r="C258" s="1044"/>
      <c r="D258" s="1044"/>
      <c r="E258" s="1044"/>
      <c r="F258" s="104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3"/>
      <c r="B259" s="1044"/>
      <c r="C259" s="1044"/>
      <c r="D259" s="1044"/>
      <c r="E259" s="1044"/>
      <c r="F259" s="104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3"/>
      <c r="B260" s="1044"/>
      <c r="C260" s="1044"/>
      <c r="D260" s="1044"/>
      <c r="E260" s="1044"/>
      <c r="F260" s="104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3"/>
      <c r="B261" s="1044"/>
      <c r="C261" s="1044"/>
      <c r="D261" s="1044"/>
      <c r="E261" s="1044"/>
      <c r="F261" s="104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3"/>
      <c r="B262" s="1044"/>
      <c r="C262" s="1044"/>
      <c r="D262" s="1044"/>
      <c r="E262" s="1044"/>
      <c r="F262" s="104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3"/>
      <c r="B263" s="1044"/>
      <c r="C263" s="1044"/>
      <c r="D263" s="1044"/>
      <c r="E263" s="1044"/>
      <c r="F263" s="104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3"/>
      <c r="B264" s="1044"/>
      <c r="C264" s="1044"/>
      <c r="D264" s="1044"/>
      <c r="E264" s="1044"/>
      <c r="F264" s="104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2021-08-06T05:48:15Z</cp:lastPrinted>
  <dcterms:created xsi:type="dcterms:W3CDTF">2012-03-13T00:50:25Z</dcterms:created>
  <dcterms:modified xsi:type="dcterms:W3CDTF">2021-09-03T10:53:52Z</dcterms:modified>
</cp:coreProperties>
</file>