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作業中】20220907公表・提出\"/>
    </mc:Choice>
  </mc:AlternateContent>
  <bookViews>
    <workbookView xWindow="29025" yWindow="1680" windowWidth="22680" windowHeight="14580" tabRatio="36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28" i="11"/>
  <c r="AY323" i="11"/>
  <c r="AY331" i="11"/>
  <c r="AY332" i="11"/>
  <c r="AY324" i="11"/>
  <c r="AY327" i="11"/>
  <c r="AY338" i="11"/>
  <c r="AY325" i="11"/>
  <c r="AY329" i="11"/>
  <c r="AY333" i="11"/>
  <c r="AY340" i="11"/>
  <c r="AY322" i="11"/>
  <c r="AY326" i="11"/>
  <c r="AY336"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45" i="11"/>
  <c r="AY141" i="11"/>
  <c r="AY139" i="11"/>
  <c r="AY144" i="11" s="1"/>
  <c r="AY166" i="11"/>
  <c r="AY161" i="11"/>
  <c r="AY162" i="11" s="1"/>
  <c r="AY156" i="11"/>
  <c r="AY158" i="11" s="1"/>
  <c r="AY146" i="11"/>
  <c r="AY150" i="11" s="1"/>
  <c r="AY127" i="11"/>
  <c r="AY128" i="11" s="1"/>
  <c r="AY122" i="11"/>
  <c r="AY124" i="11" s="1"/>
  <c r="AY118" i="11"/>
  <c r="AY112" i="11"/>
  <c r="AY120" i="11" s="1"/>
  <c r="AY99" i="11"/>
  <c r="AY101" i="11" s="1"/>
  <c r="AY98" i="11"/>
  <c r="AY102" i="11"/>
  <c r="AY104" i="11" s="1"/>
  <c r="AY113" i="11" l="1"/>
  <c r="AY121" i="11"/>
  <c r="AY129" i="11"/>
  <c r="AY142" i="11"/>
  <c r="AY115" i="11"/>
  <c r="AY125" i="11"/>
  <c r="AY152" i="11"/>
  <c r="AY117" i="11"/>
  <c r="AY130" i="11"/>
  <c r="AY153" i="11"/>
  <c r="AY164" i="11"/>
  <c r="AY135" i="11"/>
  <c r="AY155" i="11"/>
  <c r="AY114" i="11"/>
  <c r="AY119" i="11"/>
  <c r="AY151"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85" i="11"/>
  <c r="AY81"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<sst xmlns="http://schemas.openxmlformats.org/spreadsheetml/2006/main" count="2141" uniqueCount="765">
  <si>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</si>
  <si>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</si>
  <si>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</si>
  <si>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</si>
  <si>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</si>
  <si>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</si>
  <si>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</si>
  <si>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</si>
  <si>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</si>
  <si>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</si>
  <si>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</si>
  <si>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</si>
  <si>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</si>
  <si>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</si>
  <si>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</si>
  <si>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</si>
  <si>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</si>
  <si>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</si>
  <si>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</si>
  <si>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</si>
  <si>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</si>
  <si>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</si>
  <si>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</si>
  <si>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</si>
  <si>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</si>
  <si>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</si>
  <si>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</si>
  <si>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</si>
  <si>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</si>
  <si>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</si>
  <si>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</si>
  <si>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</si>
  <si>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</si>
  <si>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</si>
  <si>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</si>
  <si>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</si>
  <si>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</si>
  <si>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</si>
  <si>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</si>
  <si>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</si>
  <si>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</si>
  <si>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</si>
  <si>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</si>
  <si>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</si>
  <si>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</si>
  <si>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</si>
  <si>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</si>
  <si>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</si>
  <si>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</si>
  <si>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</si>
  <si>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</si>
  <si>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</si>
  <si>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</si>
  <si>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</si>
  <si>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</si>
  <si>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</si>
  <si>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</si>
  <si>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</si>
  <si>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</si>
  <si>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</si>
  <si>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</si>
  <si>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</si>
  <si>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</si>
  <si>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</si>
  <si>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</si>
  <si>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</si>
  <si>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</si>
  <si>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</si>
  <si>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</si>
  <si>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</si>
  <si>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</si>
  <si>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</si>
  <si>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</si>
  <si>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</si>
  <si>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</si>
  <si>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</si>
  <si>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</si>
  <si>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</si>
  <si>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</si>
  <si>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</si>
  <si>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</si>
  <si>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</si>
  <si>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</si>
  <si>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</si>
  <si>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</si>
  <si>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</si>
  <si>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</si>
  <si>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</si>
  <si>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</si>
  <si>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</si>
  <si>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</si>
  <si>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</si>
  <si>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</si>
  <si>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</si>
  <si>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</si>
  <si>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</si>
  <si>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</si>
  <si>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</si>
  <si>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</si>
  <si>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</si>
  <si>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</si>
  <si>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</si>
  <si>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</si>
  <si>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</si>
  <si>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</si>
  <si>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</si>
  <si>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</si>
  <si>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</si>
  <si>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</si>
  <si>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</si>
  <si>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</si>
  <si>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</si>
  <si>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</si>
  <si>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</si>
  <si>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</si>
  <si>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</si>
  <si>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</si>
  <si>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</si>
  <si>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</si>
  <si>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</si>
  <si>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</si>
  <si>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</si>
  <si>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</si>
  <si>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</si>
  <si>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</si>
  <si>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</si>
  <si>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</si>
  <si>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</si>
  <si>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</si>
  <si>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</si>
  <si>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</si>
  <si>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</si>
  <si>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</si>
  <si>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</si>
  <si>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</si>
  <si>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</si>
  <si>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</si>
  <si>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</si>
  <si>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</si>
  <si>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</si>
  <si>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</si>
  <si>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</si>
  <si>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</si>
  <si>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</si>
  <si>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</si>
  <si>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</si>
  <si>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</si>
  <si>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</si>
  <si>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</si>
  <si>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</si>
  <si>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</si>
  <si>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</si>
  <si>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</si>
  <si>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</si>
  <si>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</si>
  <si>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</si>
  <si>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</si>
  <si>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</si>
  <si>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</si>
  <si>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</si>
  <si>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</si>
  <si>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</si>
  <si>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</si>
  <si>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</si>
  <si>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</si>
  <si>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</si>
  <si>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</si>
  <si>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</si>
  <si>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</si>
  <si>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</si>
  <si>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</si>
  <si>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</si>
  <si>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</si>
  <si>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</si>
  <si>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</si>
  <si>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</si>
  <si>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</si>
  <si>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</si>
  <si>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</si>
  <si>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</si>
  <si>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</si>
  <si>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</si>
  <si>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</si>
  <si>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</si>
  <si>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</si>
  <si>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</si>
  <si>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</si>
  <si>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</si>
  <si>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</si>
  <si>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</si>
  <si>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</si>
  <si>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</si>
  <si>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</si>
  <si>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</si>
  <si>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</si>
  <si>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</si>
  <si>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</si>
  <si>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</si>
  <si>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</si>
  <si>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</si>
  <si>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</si>
  <si>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</si>
  <si>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</si>
  <si>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</si>
  <si>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</si>
  <si>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</si>
  <si>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</si>
  <si>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</si>
  <si>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</si>
  <si>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</si>
  <si>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</si>
  <si>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</si>
  <si>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</si>
  <si>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</si>
  <si>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</si>
  <si>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</si>
  <si>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</si>
  <si>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</si>
  <si>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</si>
  <si>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</si>
  <si>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</si>
  <si>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</si>
  <si>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</si>
  <si>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</si>
  <si>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</si>
  <si>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</si>
  <si>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</si>
  <si>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</si>
  <si>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</si>
  <si>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</si>
  <si>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</si>
  <si>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</si>
  <si>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</si>
  <si>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</si>
  <si>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</si>
  <si>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</si>
  <si>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</si>
  <si>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</si>
  <si>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</si>
  <si>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</si>
  <si>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</si>
  <si>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</si>
  <si>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</si>
  <si>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</si>
  <si>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</si>
  <si>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</si>
  <si>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</si>
  <si>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</si>
  <si>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</si>
  <si>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</si>
  <si>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</si>
  <si>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</si>
  <si>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</si>
  <si>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</si>
  <si>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</si>
  <si>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</si>
  <si>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</si>
  <si>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</si>
  <si>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</si>
  <si>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</si>
  <si>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</si>
  <si>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</si>
  <si>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</si>
  <si>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</si>
  <si>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</si>
  <si>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</si>
  <si>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</si>
  <si>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</si>
  <si>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</si>
  <si>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</si>
  <si>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</si>
  <si>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</si>
  <si>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</si>
  <si>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</si>
  <si>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</si>
  <si>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</si>
  <si>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</si>
  <si>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</si>
  <si>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</si>
  <si>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</si>
  <si>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</si>
  <si>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</si>
  <si>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</si>
  <si>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</si>
  <si>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</si>
  <si>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</si>
  <si>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</si>
  <si>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</si>
  <si>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</si>
  <si>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</si>
  <si>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</si>
  <si>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</si>
  <si>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</si>
  <si>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</si>
  <si>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</si>
  <si>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</si>
  <si>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</si>
  <si>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</si>
  <si>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</si>
  <si>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</si>
  <si>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</si>
  <si>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</si>
  <si>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</si>
  <si>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</si>
  <si>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</si>
  <si>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</si>
  <si>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</si>
  <si>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</si>
  <si>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</si>
  <si>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</si>
  <si>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</si>
  <si>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</si>
  <si>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</si>
  <si>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</si>
  <si>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</si>
  <si>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</si>
  <si>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</si>
  <si>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</si>
  <si>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</si>
  <si>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</si>
  <si>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</si>
  <si>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</si>
  <si>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</si>
  <si>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</si>
  <si>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</si>
  <si>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</si>
  <si>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</si>
  <si>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</si>
  <si>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</si>
  <si>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</si>
  <si>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</si>
  <si>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</si>
  <si>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</si>
  <si>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</si>
  <si>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</si>
  <si>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</si>
  <si>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</si>
  <si>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</si>
  <si>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</si>
  <si>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</si>
  <si>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</si>
  <si>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</si>
  <si>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</si>
  <si>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</si>
  <si>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</si>
  <si>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</si>
  <si>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</si>
  <si>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</si>
  <si>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</si>
  <si>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</si>
  <si>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</si>
  <si>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</si>
  <si>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</si>
  <si>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</si>
  <si>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</si>
  <si>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</si>
  <si>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</si>
  <si>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</si>
  <si>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</si>
  <si>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</si>
  <si>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</si>
  <si>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</si>
  <si>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</si>
  <si>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</si>
  <si>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</si>
  <si>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</si>
  <si>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</si>
  <si>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</si>
  <si>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</si>
  <si>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</si>
  <si>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</si>
  <si>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</si>
  <si>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</si>
  <si>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</si>
  <si>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</si>
  <si>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</si>
  <si>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</si>
  <si>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</si>
  <si>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</si>
  <si>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</si>
  <si>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</si>
  <si>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</si>
  <si>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</si>
  <si>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</si>
  <si>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</si>
  <si>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</si>
  <si>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</si>
  <si>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</si>
  <si>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</si>
  <si>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</si>
  <si>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</si>
  <si>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</si>
  <si>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</si>
  <si>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</si>
  <si>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</si>
  <si>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</si>
  <si>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</si>
  <si>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</si>
  <si>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</si>
  <si>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</si>
  <si>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</si>
  <si>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</si>
  <si>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</si>
  <si>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</si>
  <si>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</si>
  <si>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</si>
  <si>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</si>
  <si>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</si>
  <si>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</si>
  <si>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</si>
  <si>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</si>
  <si>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</si>
  <si>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</si>
  <si>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</si>
  <si>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</si>
  <si>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</si>
  <si>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</si>
  <si>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</si>
  <si>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</si>
  <si>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</si>
  <si>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</si>
  <si>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</si>
  <si>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</si>
  <si>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</si>
  <si>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</si>
  <si>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</si>
  <si>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</si>
  <si>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</si>
  <si>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</si>
  <si>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</si>
  <si>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</si>
  <si>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</si>
  <si>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</si>
  <si>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</si>
  <si>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</si>
  <si>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</si>
  <si>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</si>
  <si>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</si>
  <si>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</si>
  <si>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</si>
  <si>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</si>
  <si>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</si>
  <si>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</si>
  <si>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</si>
  <si>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</si>
  <si>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</si>
  <si>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</si>
  <si>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</si>
  <si>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</si>
  <si>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</si>
  <si>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</si>
  <si>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</si>
  <si>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</si>
  <si>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</si>
  <si>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</si>
  <si>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</si>
  <si>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</si>
  <si>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</si>
  <si>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</si>
  <si>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</si>
  <si>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</si>
  <si>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</si>
  <si>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</si>
  <si>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</si>
  <si>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</si>
  <si>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</si>
  <si>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</si>
  <si>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</si>
  <si>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</si>
  <si>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</si>
  <si>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</si>
  <si>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</si>
  <si>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</si>
  <si>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</si>
  <si>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</si>
  <si>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</si>
  <si>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</si>
  <si>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</si>
  <si>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</si>
  <si>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</si>
  <si>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</si>
  <si>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</si>
  <si>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</si>
  <si>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</si>
  <si>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</si>
  <si>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</si>
  <si>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</si>
  <si>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</si>
  <si>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</si>
  <si>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</si>
  <si>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</si>
  <si>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</si>
  <si>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</si>
  <si>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</si>
  <si>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</si>
  <si>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</si>
  <si>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</si>
  <si>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</si>
  <si>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</si>
  <si>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</si>
  <si>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</si>
  <si>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</si>
  <si>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</si>
  <si>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</si>
  <si>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</si>
  <si>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</si>
  <si>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</si>
  <si>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</si>
  <si>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</si>
  <si>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</si>
  <si>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</si>
  <si>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</si>
  <si>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</si>
  <si>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</si>
  <si>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</si>
  <si>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</si>
  <si>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</si>
  <si>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</si>
  <si>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</si>
  <si>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</si>
  <si>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</si>
  <si>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</si>
  <si>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</si>
  <si>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</si>
  <si>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</si>
  <si>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</si>
  <si>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</si>
  <si>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</si>
  <si>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</si>
  <si>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</si>
  <si>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</si>
  <si>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</si>
  <si>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</si>
  <si>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</si>
  <si>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</si>
  <si>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</si>
  <si>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</si>
  <si>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</si>
  <si>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</si>
  <si>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</si>
  <si>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</si>
  <si>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</si>
  <si>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</si>
  <si>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</si>
  <si>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</si>
  <si>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</si>
  <si>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</si>
  <si>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</si>
  <si>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</si>
  <si>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</si>
  <si>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</si>
  <si>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</si>
  <si>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</si>
  <si>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</si>
  <si>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</si>
  <si>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</si>
  <si>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</si>
  <si>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</si>
  <si>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</si>
  <si>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</si>
  <si>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</si>
  <si>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</si>
  <si>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</si>
  <si>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</si>
  <si>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</si>
  <si>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</si>
  <si>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</si>
  <si>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</si>
  <si>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</si>
  <si>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</si>
  <si>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</si>
  <si>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</si>
  <si>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</si>
  <si>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</si>
  <si>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</si>
  <si>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</si>
  <si>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</si>
  <si>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</si>
  <si>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</si>
  <si>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</si>
  <si>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</si>
  <si>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</si>
  <si>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</si>
  <si>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</si>
  <si>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</si>
  <si>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</si>
  <si>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</si>
  <si>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</si>
  <si>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</si>
  <si>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</si>
  <si>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</si>
  <si>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</si>
  <si>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</si>
  <si>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</si>
  <si>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</si>
  <si>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</si>
  <si>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</si>
  <si>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</si>
  <si>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</si>
  <si>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</si>
  <si>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</si>
  <si>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</si>
  <si>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</si>
  <si>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</si>
  <si>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</si>
  <si>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</si>
  <si>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</si>
  <si>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</si>
  <si>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</si>
  <si>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</si>
  <si>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</si>
  <si>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</si>
  <si>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</si>
  <si>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</si>
  <si>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</si>
  <si>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</si>
  <si>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</si>
  <si>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</si>
  <si>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</si>
  <si>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</si>
  <si>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</si>
  <si>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</si>
  <si>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</si>
  <si>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</si>
  <si>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</si>
  <si>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</si>
  <si>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</si>
  <si>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</si>
  <si>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</si>
  <si>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</si>
  <si>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</si>
  <si>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</si>
  <si>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</si>
  <si>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</si>
  <si>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</si>
  <si>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</si>
  <si>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</si>
  <si>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</si>
  <si>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</si>
  <si>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</si>
  <si>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</si>
  <si>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</si>
  <si>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</si>
  <si>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</si>
  <si>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</si>
  <si>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</si>
  <si>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</si>
  <si>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</si>
  <si>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</si>
  <si>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</si>
  <si>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</si>
  <si>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</si>
  <si>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</si>
  <si>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</si>
  <si>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</si>
  <si>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</si>
  <si>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</si>
  <si>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</si>
  <si>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</si>
  <si>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</si>
  <si>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</si>
  <si>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</si>
  <si>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</si>
  <si>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</si>
  <si>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</si>
  <si>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</si>
  <si>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</si>
  <si>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</si>
  <si>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</si>
  <si>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</si>
  <si>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</si>
  <si>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</si>
  <si>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</si>
  <si>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</si>
  <si>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</si>
  <si>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</si>
  <si>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</si>
  <si>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</si>
  <si>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</si>
  <si>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</si>
  <si>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</si>
  <si>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</si>
  <si>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</si>
  <si>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</si>
  <si>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</si>
  <si>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</si>
  <si>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</si>
  <si>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</si>
  <si>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</si>
  <si>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公正取引委員会</t>
  </si>
  <si>
    <t>　消費税の円滑かつ適正な転嫁の確保に係る大規模書面調査</t>
  </si>
  <si>
    <t>　経済取引局取引部</t>
  </si>
  <si>
    <t>平成26年度</t>
  </si>
  <si>
    <t>令和3年度</t>
  </si>
  <si>
    <t>　取引企画課</t>
  </si>
  <si>
    <t>-</t>
  </si>
  <si>
    <t>消費税転嫁等対策委託費</t>
  </si>
  <si>
    <t>　書面調査の回答を端緒とした調査対象案件数及び事件処理件数</t>
  </si>
  <si>
    <t>　書面調査の調査票発送数</t>
  </si>
  <si>
    <t>万件</t>
  </si>
  <si>
    <t>大規模書面調査に係る経費／書面調査票発送数　　　　　　　　　　　　　　</t>
    <phoneticPr fontId="5"/>
  </si>
  <si>
    <t>円</t>
  </si>
  <si>
    <t>43,403万
/655万</t>
  </si>
  <si>
    <t>／　</t>
    <phoneticPr fontId="5"/>
  </si>
  <si>
    <t>経済産業省</t>
  </si>
  <si>
    <t>消費税転嫁状況監視・検査体制強化等事業</t>
  </si>
  <si>
    <t>－</t>
  </si>
  <si>
    <t>新26-1</t>
  </si>
  <si>
    <t>0007</t>
  </si>
  <si>
    <t>○</t>
  </si>
  <si>
    <t>相澤　央枝</t>
    <rPh sb="0" eb="2">
      <t>アイザワ</t>
    </rPh>
    <rPh sb="3" eb="5">
      <t>ヒロエ</t>
    </rPh>
    <phoneticPr fontId="5"/>
  </si>
  <si>
    <t>-</t>
    <phoneticPr fontId="5"/>
  </si>
  <si>
    <t>・大規模書面調査の実施は令和3年度末までとして、令和4年度は当該書面調査に係る予算を要求しなかった。</t>
    <rPh sb="1" eb="4">
      <t>ダイキボ</t>
    </rPh>
    <rPh sb="4" eb="6">
      <t>ショメン</t>
    </rPh>
    <rPh sb="6" eb="8">
      <t>チョウサ</t>
    </rPh>
    <rPh sb="9" eb="11">
      <t>ジッシ</t>
    </rPh>
    <rPh sb="12" eb="14">
      <t>レイワ</t>
    </rPh>
    <rPh sb="15" eb="17">
      <t>ネンド</t>
    </rPh>
    <rPh sb="17" eb="18">
      <t>マツ</t>
    </rPh>
    <rPh sb="24" eb="26">
      <t>レイワ</t>
    </rPh>
    <rPh sb="27" eb="29">
      <t>ネンド</t>
    </rPh>
    <rPh sb="30" eb="32">
      <t>トウガイ</t>
    </rPh>
    <rPh sb="32" eb="34">
      <t>ショメン</t>
    </rPh>
    <rPh sb="34" eb="36">
      <t>チョウサ</t>
    </rPh>
    <rPh sb="37" eb="38">
      <t>カカ</t>
    </rPh>
    <rPh sb="39" eb="41">
      <t>ヨサン</t>
    </rPh>
    <rPh sb="42" eb="44">
      <t>ヨウキュウ</t>
    </rPh>
    <phoneticPr fontId="5"/>
  </si>
  <si>
    <t>無</t>
  </si>
  <si>
    <t>‐</t>
  </si>
  <si>
    <t>公取</t>
  </si>
  <si>
    <t>40,897万
/644万</t>
    <phoneticPr fontId="5"/>
  </si>
  <si>
    <t>-</t>
    <phoneticPr fontId="5"/>
  </si>
  <si>
    <t>39,387万
/648万</t>
    <rPh sb="6" eb="7">
      <t>マン</t>
    </rPh>
    <rPh sb="12" eb="13">
      <t>マン</t>
    </rPh>
    <phoneticPr fontId="5"/>
  </si>
  <si>
    <t>　書面調査の回答を端緒とした調査対象案件に対する事件処理件数の割合
〔令和3年度成果実績〕
計算式＝（書面調査の回答を端緒とした措置件数の当該年度までの累計値）／（書面調査の回答を端緒とした調査対象案件の発生数の当該年度までの累計値）</t>
    <phoneticPr fontId="5"/>
  </si>
  <si>
    <t>消費税転嫁等対策委託費</t>
    <phoneticPr fontId="5"/>
  </si>
  <si>
    <t>B.株式会社アイネットサポート</t>
    <phoneticPr fontId="5"/>
  </si>
  <si>
    <t>C.株式会社日比谷情報サービス</t>
    <phoneticPr fontId="5"/>
  </si>
  <si>
    <t>特定供給事業者向け書面調査に係るコールセンター業務</t>
    <phoneticPr fontId="5"/>
  </si>
  <si>
    <t>特定供給事業者向け書面調査に係る回答入力業務</t>
    <phoneticPr fontId="5"/>
  </si>
  <si>
    <t>D.三浦印刷株式会社</t>
    <phoneticPr fontId="5"/>
  </si>
  <si>
    <t>A.ナカバヤシ株式会社</t>
    <phoneticPr fontId="5"/>
  </si>
  <si>
    <t>ナカバヤシ株式会社</t>
    <phoneticPr fontId="5"/>
  </si>
  <si>
    <t>株式会社アイネットサポート</t>
    <phoneticPr fontId="5"/>
  </si>
  <si>
    <t>株式会社日比谷情報サービス</t>
    <phoneticPr fontId="5"/>
  </si>
  <si>
    <t>三浦印刷株式会社</t>
    <phoneticPr fontId="5"/>
  </si>
  <si>
    <t>　調査対象とされた全ての事業者に対して書面調査を実施しており、活動実績は見込みに見合っている。</t>
    <phoneticPr fontId="5"/>
  </si>
  <si>
    <t>　消費税の円滑かつ適正な転嫁の確保のための消費税の転嫁を阻害する行為の是正等に関する特別措置法第4条、第6条、第14条、第15条、同法附則第2条第2項</t>
    <phoneticPr fontId="5"/>
  </si>
  <si>
    <t>　消費税の転嫁拒否等の違反行為を受けることが多い中小事業者等は違反行為者に対し立場が弱く、自ら被害を申し出ることが期待できない実態がある。また、中小事業者等が消費税を円滑かつ適正に転嫁できる環境を整備するためには特措法違反行為に対する監視の範囲を最大限に広げる必要があり、そのためには、すべての事業者が違反被疑情報を申告できる機会を確保することが重要となる。そのため、中小企業庁と合同で悉皆的な書面調査を実施し転嫁拒否行為等について積極的な情報収集を行い、問題のある行為に対して迅速かつ厳正に対処することを目的としている。</t>
    <phoneticPr fontId="5"/>
  </si>
  <si>
    <t>　令和元年10月には消費税率10％への引上げが実施されたところ、消費税率8％引上げ時の運用において、引上げ後5年超にわたり勧告事件を含む多数の違反事件が摘発されていることを踏まえると、増税後間もない時期において、違反行為についての情報を積極的に収集し、是正を図ることは、国民や社会のニーズを反映したものといえる。　
　なお、消費税転嫁対策特別措置法は令和3年3月末で失効したものの、①前記のとおり、令和2年度の調査票発送（令和2年5月ほか）から令和3年3月までに発生した違反行為をカバーする必要があることや、②「令和3年度与党税制改正大綱」（令和2年12月、自由民主党・公明党）において「消費税転嫁対策特別措置法は、令和3年3月31日限りでその効力を失うこととなるが、期限内に行われる消費税の転嫁拒否等の行為に対する監視・取締りについては、その後も継続する」と明記されていることなどを踏まえ、法失効前に行われた違反行為の情報収集の観点から、法失効後の令和3年度は書面調査を実施することとした。</t>
    <rPh sb="23" eb="25">
      <t>ジッシ</t>
    </rPh>
    <rPh sb="94" eb="95">
      <t>ゴ</t>
    </rPh>
    <rPh sb="95" eb="96">
      <t>マ</t>
    </rPh>
    <rPh sb="99" eb="101">
      <t>ジキ</t>
    </rPh>
    <rPh sb="126" eb="128">
      <t>ゼセイ</t>
    </rPh>
    <rPh sb="129" eb="130">
      <t>ハカ</t>
    </rPh>
    <rPh sb="192" eb="194">
      <t>ゼンキ</t>
    </rPh>
    <rPh sb="199" eb="201">
      <t>レイワ</t>
    </rPh>
    <rPh sb="202" eb="204">
      <t>ネンド</t>
    </rPh>
    <rPh sb="245" eb="247">
      <t>ヒツヨウ</t>
    </rPh>
    <rPh sb="392" eb="393">
      <t>フ</t>
    </rPh>
    <rPh sb="415" eb="417">
      <t>カンテン</t>
    </rPh>
    <rPh sb="420" eb="421">
      <t>ホウ</t>
    </rPh>
    <rPh sb="421" eb="423">
      <t>シッコウ</t>
    </rPh>
    <rPh sb="423" eb="424">
      <t>ゴ</t>
    </rPh>
    <rPh sb="436" eb="438">
      <t>ジッシ</t>
    </rPh>
    <phoneticPr fontId="5"/>
  </si>
  <si>
    <t>　書面調査実施に係る委託事業者の選定では、一般競争入札を行い、広く調達先を確保するなど、競争性を確保したものとしている。</t>
    <phoneticPr fontId="5"/>
  </si>
  <si>
    <t>　全ての事業において一般競争入札を行うことにより、競争性の確保とコスト削減を図っている。</t>
    <rPh sb="1" eb="2">
      <t>スベ</t>
    </rPh>
    <rPh sb="4" eb="6">
      <t>ジギョウ</t>
    </rPh>
    <rPh sb="10" eb="12">
      <t>イッパン</t>
    </rPh>
    <rPh sb="12" eb="14">
      <t>キョウソウ</t>
    </rPh>
    <rPh sb="14" eb="16">
      <t>ニュウサツ</t>
    </rPh>
    <rPh sb="17" eb="18">
      <t>オコナ</t>
    </rPh>
    <rPh sb="25" eb="28">
      <t>キョウソウセイ</t>
    </rPh>
    <rPh sb="29" eb="31">
      <t>カクホ</t>
    </rPh>
    <rPh sb="35" eb="37">
      <t>サクゲン</t>
    </rPh>
    <rPh sb="38" eb="39">
      <t>ハカ</t>
    </rPh>
    <phoneticPr fontId="5"/>
  </si>
  <si>
    <t>　事業者からの実績報告を検査し、事業目的に即して必要なものに限定されているか確認している。</t>
    <phoneticPr fontId="5"/>
  </si>
  <si>
    <t>　一般競争入札を行うことにより、競争性が確保されていることで、経費を想定よりも抑えることができたため。</t>
    <rPh sb="31" eb="33">
      <t>ケイヒ</t>
    </rPh>
    <rPh sb="34" eb="36">
      <t>ソウテイ</t>
    </rPh>
    <rPh sb="39" eb="40">
      <t>オサ</t>
    </rPh>
    <phoneticPr fontId="5"/>
  </si>
  <si>
    <t>　消費税の円滑かつ適正な転嫁・価格表示に関する対策の基本的な方針に基づき、書面調査を行うこととされている公正取引委員会と中小企業庁は重複排除のため、書面調査を合同で行うとともに、書面調査に要した経費を折半して支出している。
　また、特措法違反行為の防止又は是正のために必要なときは、情報の提供又は協力を求めることとしている。</t>
    <rPh sb="1" eb="4">
      <t>ショウヒゼイ</t>
    </rPh>
    <rPh sb="5" eb="7">
      <t>エンカツ</t>
    </rPh>
    <rPh sb="9" eb="11">
      <t>テキセイ</t>
    </rPh>
    <rPh sb="12" eb="14">
      <t>テンカ</t>
    </rPh>
    <rPh sb="15" eb="17">
      <t>カカク</t>
    </rPh>
    <rPh sb="17" eb="19">
      <t>ヒョウジ</t>
    </rPh>
    <rPh sb="20" eb="21">
      <t>カン</t>
    </rPh>
    <rPh sb="23" eb="25">
      <t>タイサク</t>
    </rPh>
    <rPh sb="26" eb="28">
      <t>キホン</t>
    </rPh>
    <rPh sb="28" eb="29">
      <t>テキ</t>
    </rPh>
    <rPh sb="30" eb="32">
      <t>ホウシン</t>
    </rPh>
    <rPh sb="33" eb="34">
      <t>モト</t>
    </rPh>
    <rPh sb="37" eb="39">
      <t>ショメン</t>
    </rPh>
    <rPh sb="39" eb="41">
      <t>チョウサ</t>
    </rPh>
    <rPh sb="42" eb="43">
      <t>オコナ</t>
    </rPh>
    <rPh sb="52" eb="54">
      <t>コウセイ</t>
    </rPh>
    <rPh sb="60" eb="62">
      <t>チュウショウ</t>
    </rPh>
    <rPh sb="62" eb="64">
      <t>キギョウ</t>
    </rPh>
    <rPh sb="64" eb="65">
      <t>チョウ</t>
    </rPh>
    <rPh sb="66" eb="68">
      <t>チョウフク</t>
    </rPh>
    <rPh sb="68" eb="70">
      <t>ハイジョ</t>
    </rPh>
    <rPh sb="74" eb="76">
      <t>ショメン</t>
    </rPh>
    <rPh sb="76" eb="78">
      <t>チョウサ</t>
    </rPh>
    <rPh sb="79" eb="81">
      <t>ゴウドウ</t>
    </rPh>
    <rPh sb="82" eb="83">
      <t>オコナ</t>
    </rPh>
    <rPh sb="89" eb="91">
      <t>ショメン</t>
    </rPh>
    <rPh sb="91" eb="93">
      <t>チョウサ</t>
    </rPh>
    <rPh sb="94" eb="95">
      <t>ヨウ</t>
    </rPh>
    <rPh sb="97" eb="99">
      <t>ケイヒ</t>
    </rPh>
    <rPh sb="100" eb="102">
      <t>セッパン</t>
    </rPh>
    <rPh sb="104" eb="106">
      <t>シシュツ</t>
    </rPh>
    <rPh sb="116" eb="119">
      <t>トクソホウ</t>
    </rPh>
    <rPh sb="119" eb="121">
      <t>イハン</t>
    </rPh>
    <rPh sb="121" eb="123">
      <t>コウイ</t>
    </rPh>
    <rPh sb="124" eb="126">
      <t>ボウシ</t>
    </rPh>
    <rPh sb="126" eb="127">
      <t>マタ</t>
    </rPh>
    <rPh sb="128" eb="130">
      <t>ゼセイ</t>
    </rPh>
    <rPh sb="134" eb="136">
      <t>ヒツヨウ</t>
    </rPh>
    <rPh sb="141" eb="143">
      <t>ジョウホウ</t>
    </rPh>
    <rPh sb="144" eb="146">
      <t>テイキョウ</t>
    </rPh>
    <rPh sb="146" eb="147">
      <t>マタ</t>
    </rPh>
    <rPh sb="148" eb="150">
      <t>キョウリョク</t>
    </rPh>
    <rPh sb="151" eb="152">
      <t>モト</t>
    </rPh>
    <phoneticPr fontId="5"/>
  </si>
  <si>
    <t>△</t>
  </si>
  <si>
    <t>　事件処理件数のうち、指導した事案では、転嫁拒否等行為によって発生した被害額を回復させており、違反行為に対する是正措置が採られている。</t>
    <phoneticPr fontId="5"/>
  </si>
  <si>
    <t>対象事業者約630万者に対して調査票を送付する。</t>
    <rPh sb="0" eb="2">
      <t>タイショウ</t>
    </rPh>
    <rPh sb="2" eb="5">
      <t>ジギョウシャ</t>
    </rPh>
    <rPh sb="5" eb="6">
      <t>ヤク</t>
    </rPh>
    <rPh sb="10" eb="11">
      <t>シャ</t>
    </rPh>
    <rPh sb="12" eb="13">
      <t>タイ</t>
    </rPh>
    <rPh sb="15" eb="18">
      <t>チョウサヒョウ</t>
    </rPh>
    <rPh sb="19" eb="21">
      <t>ソウフ</t>
    </rPh>
    <phoneticPr fontId="5"/>
  </si>
  <si>
    <t>-</t>
    <phoneticPr fontId="5"/>
  </si>
  <si>
    <t>　消費税の円滑かつ適正な転嫁・価格表示に関する対策の基本的な方針（中間整理の具体化）（平成24年10月26日消費税の円滑かつ適正な転嫁等に関する対策推進本部決定）</t>
    <rPh sb="78" eb="80">
      <t>ケッテイ</t>
    </rPh>
    <phoneticPr fontId="5"/>
  </si>
  <si>
    <t>全国の法人事業者及び個人事業者（約630万者）に対して、転嫁拒否行為等の被害を申し出る機会を確保するため、書面調査票等を作成、送付する。</t>
    <rPh sb="0" eb="2">
      <t>ゼンコク</t>
    </rPh>
    <rPh sb="3" eb="5">
      <t>ホウジン</t>
    </rPh>
    <rPh sb="5" eb="7">
      <t>ジギョウ</t>
    </rPh>
    <rPh sb="7" eb="8">
      <t>シャ</t>
    </rPh>
    <rPh sb="8" eb="9">
      <t>オヨ</t>
    </rPh>
    <rPh sb="10" eb="12">
      <t>コジン</t>
    </rPh>
    <rPh sb="12" eb="15">
      <t>ジギョウシャ</t>
    </rPh>
    <rPh sb="16" eb="17">
      <t>ヤク</t>
    </rPh>
    <rPh sb="20" eb="21">
      <t>マン</t>
    </rPh>
    <rPh sb="21" eb="22">
      <t>シャ</t>
    </rPh>
    <rPh sb="24" eb="25">
      <t>タイ</t>
    </rPh>
    <rPh sb="39" eb="40">
      <t>モウ</t>
    </rPh>
    <rPh sb="41" eb="42">
      <t>デ</t>
    </rPh>
    <rPh sb="43" eb="45">
      <t>キカイ</t>
    </rPh>
    <rPh sb="46" eb="48">
      <t>カクホ</t>
    </rPh>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</si>
  <si>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等に関する対策推進本部決定）において、書面調査の実施による違反被疑情報の収集、転嫁拒否等の行為に対する調査等を行い、転嫁を受け入れることなどの必要な指導を行うことが強く求められている。
　なお、上記のとおり、与党税制改正大綱等で消費税転嫁対策特別措置法が失効した後もなお消費税転嫁拒否行為に対する監視・是正を行うことが求められているなど、法失効後においても，引き続き優先度の高い事業であるといえる。</t>
    <rPh sb="128" eb="129">
      <t>トウ</t>
    </rPh>
    <rPh sb="139" eb="141">
      <t>ケッテイ</t>
    </rPh>
    <rPh sb="225" eb="227">
      <t>ジョウキ</t>
    </rPh>
    <rPh sb="297" eb="298">
      <t>ホウ</t>
    </rPh>
    <rPh sb="298" eb="300">
      <t>シッコウ</t>
    </rPh>
    <rPh sb="300" eb="301">
      <t>ゴ</t>
    </rPh>
    <rPh sb="307" eb="308">
      <t>ヒ</t>
    </rPh>
    <rPh sb="309" eb="310">
      <t>ツヅ</t>
    </rPh>
    <rPh sb="311" eb="313">
      <t>ユウセン</t>
    </rPh>
    <rPh sb="313" eb="314">
      <t>ド</t>
    </rPh>
    <rPh sb="315" eb="316">
      <t>タカ</t>
    </rPh>
    <rPh sb="317" eb="319">
      <t>ジギョウ</t>
    </rPh>
    <phoneticPr fontId="5"/>
  </si>
  <si>
    <t>・令和3年度特定供給事業者向け書面調査においては、令和2年度の行政事業レビューにおける有識者からの指摘を踏まえ、インターネットを利用した書面調査の回答（中小企業庁のウェブサイト上の「申告受付窓口」のページからの回答）について、①当該ウェブサイトのURLに係るQRコードについて、令和2年度から実施している書面調査の送付状への掲載に加えて、発送用封筒にも掲載するとともに、②検索エンジンを通じて当該ウェブサイトを表示しやすくするための検索キーワード（「消費税転嫁拒否等申告受付窓口」）を記載するなどの工夫を行った。この結果、インターネットを利用した回答数について、令和元年度の4,940件、令和2年度の12,936件に対し、令和3年度は35,219件に増加した。
・消費税転嫁対策特別措置法の失効後に書面調査を実施することについて、回答者の理解がスムーズに得られるよう、同法の経過措置規定（同法附則第2条第2項）について分かりやすく解説した資料を作成し、書面調査票に同封した。
・書面調査の発送に当たって、送付先の重複を排除するため、先に実施した書面調査の結果を踏まえ、宛先不明分を発送先から除外するなど、効率的な執行を図っている。
・過去の書面調査において設問の意図に反する回答が認められる要因を検討し、令和3年度の調査票の設計においては、設問の内容をより明確化するとともに、失効前までの転嫁拒否行為についての回答が得られるよう、設問の工夫を行った。</t>
    <rPh sb="1" eb="3">
      <t>レイワ</t>
    </rPh>
    <rPh sb="5" eb="6">
      <t>ド</t>
    </rPh>
    <rPh sb="6" eb="8">
      <t>トクテイ</t>
    </rPh>
    <rPh sb="8" eb="10">
      <t>キョウキュウ</t>
    </rPh>
    <rPh sb="10" eb="13">
      <t>ジギョウシャ</t>
    </rPh>
    <rPh sb="13" eb="14">
      <t>ム</t>
    </rPh>
    <rPh sb="15" eb="17">
      <t>ショメン</t>
    </rPh>
    <rPh sb="17" eb="19">
      <t>チョウサ</t>
    </rPh>
    <rPh sb="25" eb="27">
      <t>レイワ</t>
    </rPh>
    <rPh sb="29" eb="30">
      <t>ド</t>
    </rPh>
    <rPh sb="31" eb="33">
      <t>ギョウセイ</t>
    </rPh>
    <rPh sb="33" eb="35">
      <t>ジギョウ</t>
    </rPh>
    <rPh sb="43" eb="46">
      <t>ユウシキシャ</t>
    </rPh>
    <rPh sb="49" eb="51">
      <t>シテキ</t>
    </rPh>
    <rPh sb="52" eb="53">
      <t>フ</t>
    </rPh>
    <rPh sb="258" eb="260">
      <t>ケッカ</t>
    </rPh>
    <rPh sb="269" eb="271">
      <t>リヨウ</t>
    </rPh>
    <rPh sb="273" eb="276">
      <t>カイトウスウ</t>
    </rPh>
    <rPh sb="281" eb="283">
      <t>レイワ</t>
    </rPh>
    <rPh sb="283" eb="285">
      <t>ガンネン</t>
    </rPh>
    <rPh sb="285" eb="286">
      <t>ド</t>
    </rPh>
    <rPh sb="292" eb="293">
      <t>ケン</t>
    </rPh>
    <rPh sb="294" eb="296">
      <t>レイワ</t>
    </rPh>
    <rPh sb="297" eb="299">
      <t>ネンド</t>
    </rPh>
    <rPh sb="306" eb="307">
      <t>ケン</t>
    </rPh>
    <rPh sb="311" eb="313">
      <t>レイワ</t>
    </rPh>
    <rPh sb="314" eb="316">
      <t>ネンド</t>
    </rPh>
    <rPh sb="323" eb="324">
      <t>ケン</t>
    </rPh>
    <rPh sb="325" eb="327">
      <t>ゾウカ</t>
    </rPh>
    <rPh sb="349" eb="353">
      <t>ショメンチョウサ</t>
    </rPh>
    <rPh sb="354" eb="356">
      <t>ジッシ</t>
    </rPh>
    <rPh sb="365" eb="368">
      <t>カイトウシャ</t>
    </rPh>
    <rPh sb="369" eb="371">
      <t>リカイ</t>
    </rPh>
    <rPh sb="377" eb="378">
      <t>エ</t>
    </rPh>
    <rPh sb="384" eb="386">
      <t>ドウホウ</t>
    </rPh>
    <rPh sb="387" eb="393">
      <t>ケイカソチキテイ</t>
    </rPh>
    <rPh sb="394" eb="396">
      <t>ドウホウ</t>
    </rPh>
    <rPh sb="396" eb="398">
      <t>フソク</t>
    </rPh>
    <rPh sb="398" eb="399">
      <t>ダイ</t>
    </rPh>
    <rPh sb="400" eb="401">
      <t>ジョウ</t>
    </rPh>
    <rPh sb="401" eb="402">
      <t>ダイ</t>
    </rPh>
    <rPh sb="403" eb="404">
      <t>コウ</t>
    </rPh>
    <rPh sb="409" eb="410">
      <t>ワ</t>
    </rPh>
    <rPh sb="415" eb="417">
      <t>カイセツ</t>
    </rPh>
    <rPh sb="419" eb="421">
      <t>シリョウ</t>
    </rPh>
    <rPh sb="422" eb="424">
      <t>サクセイ</t>
    </rPh>
    <rPh sb="426" eb="430">
      <t>ショメンチョウサ</t>
    </rPh>
    <rPh sb="430" eb="431">
      <t>ヒョウ</t>
    </rPh>
    <rPh sb="432" eb="434">
      <t>ドウフウ</t>
    </rPh>
    <rPh sb="588" eb="590">
      <t>シッコウ</t>
    </rPh>
    <rPh sb="590" eb="591">
      <t>マエ</t>
    </rPh>
    <rPh sb="594" eb="600">
      <t>テンカキョヒコウイ</t>
    </rPh>
    <rPh sb="605" eb="607">
      <t>カイトウ</t>
    </rPh>
    <rPh sb="608" eb="609">
      <t>エ</t>
    </rPh>
    <rPh sb="615" eb="617">
      <t>セツモン</t>
    </rPh>
    <phoneticPr fontId="5"/>
  </si>
  <si>
    <t>・令和3年度の大規模書面調査により、消費税転嫁対策特別措置法の調査・措置等の対象となる令和3年3月末までの違反行為について、全ての事業者に対し違反被疑情報を申告できる機会が確保できたため、令和４年度以降は本事業の実施の必要がなくなった。</t>
    <rPh sb="1" eb="3">
      <t>レイワ</t>
    </rPh>
    <rPh sb="4" eb="6">
      <t>ネンド</t>
    </rPh>
    <rPh sb="7" eb="10">
      <t>ダイキボ</t>
    </rPh>
    <rPh sb="10" eb="14">
      <t>ショメンチョウサ</t>
    </rPh>
    <rPh sb="31" eb="33">
      <t>チョウサ</t>
    </rPh>
    <rPh sb="34" eb="36">
      <t>ソチ</t>
    </rPh>
    <rPh sb="36" eb="37">
      <t>トウ</t>
    </rPh>
    <rPh sb="38" eb="40">
      <t>タイショウ</t>
    </rPh>
    <rPh sb="53" eb="55">
      <t>イハン</t>
    </rPh>
    <rPh sb="55" eb="57">
      <t>コウイ</t>
    </rPh>
    <rPh sb="62" eb="63">
      <t>スベ</t>
    </rPh>
    <rPh sb="65" eb="67">
      <t>ジギョウ</t>
    </rPh>
    <rPh sb="67" eb="68">
      <t>シャ</t>
    </rPh>
    <rPh sb="69" eb="70">
      <t>タイ</t>
    </rPh>
    <rPh sb="71" eb="73">
      <t>イハン</t>
    </rPh>
    <rPh sb="73" eb="77">
      <t>ヒギジョウホウ</t>
    </rPh>
    <rPh sb="78" eb="80">
      <t>シンコク</t>
    </rPh>
    <rPh sb="83" eb="85">
      <t>キカイ</t>
    </rPh>
    <rPh sb="86" eb="88">
      <t>カクホ</t>
    </rPh>
    <phoneticPr fontId="5"/>
  </si>
  <si>
    <t>　大規模な書面調査を実施するため、下記の事業を実施する。
　①調査票、回答用紙、往信用封筒、返信用封筒、パンフレット、リーフレットについて所要の部数を印刷し、対象事業者約630万者に対して送付する。
　②コールセンターを設置し、回答者からの問い合わせに対応する。
　③返送された回答用紙の内容を入力し、違反の疑いのある事業者を抽出する。
　④違反行為が疑われる事業者に対しては、公正取引委員会・中小企業庁等において消費税転嫁対策特別措置法に基づく調査を行い、問題のある行為に対して迅速かつ厳正に対処する。
　なお、消費税転嫁対策特別措置法は令和3年3月末で失効したものの、経過措置規定（同法附則第2条第2項）により、同法失効前に行われた違反行為への調査・指導等は引き続き同法により行うことができるとされているところ、令和2年度の調査票発送（令和2年5月ほか）から令和3年3月までに発生した違反行為について、中小事業者等が申告する機会を確保するため、令和3年度に書面調査を実施した。</t>
    <rPh sb="308" eb="309">
      <t>ドウ</t>
    </rPh>
    <rPh sb="335" eb="337">
      <t>ドウホウ</t>
    </rPh>
    <rPh sb="358" eb="360">
      <t>レイワ</t>
    </rPh>
    <rPh sb="361" eb="363">
      <t>ネンド</t>
    </rPh>
    <rPh sb="403" eb="408">
      <t>チュウショウジギョウシャ</t>
    </rPh>
    <rPh sb="408" eb="409">
      <t>トウ</t>
    </rPh>
    <rPh sb="410" eb="412">
      <t>シンコク</t>
    </rPh>
    <rPh sb="414" eb="416">
      <t>キカイ</t>
    </rPh>
    <rPh sb="417" eb="419">
      <t>カクホ</t>
    </rPh>
    <phoneticPr fontId="5"/>
  </si>
  <si>
    <t>－</t>
    <phoneticPr fontId="5"/>
  </si>
  <si>
    <t>4 消費税の円滑かつ適正な転嫁の確保</t>
    <rPh sb="2" eb="5">
      <t>ショウヒゼイ</t>
    </rPh>
    <rPh sb="6" eb="8">
      <t>エンカツ</t>
    </rPh>
    <rPh sb="10" eb="12">
      <t>テキセイ</t>
    </rPh>
    <rPh sb="13" eb="15">
      <t>テンカ</t>
    </rPh>
    <rPh sb="16" eb="18">
      <t>カクホ</t>
    </rPh>
    <phoneticPr fontId="5"/>
  </si>
  <si>
    <t>4-1 消費税の円滑かつ適正な転嫁の確保</t>
    <rPh sb="4" eb="7">
      <t>ショウヒゼイ</t>
    </rPh>
    <rPh sb="8" eb="10">
      <t>エンカツ</t>
    </rPh>
    <rPh sb="12" eb="14">
      <t>テキセイ</t>
    </rPh>
    <rPh sb="15" eb="17">
      <t>テンカ</t>
    </rPh>
    <rPh sb="18" eb="20">
      <t>カクホ</t>
    </rPh>
    <phoneticPr fontId="5"/>
  </si>
  <si>
    <t>・消費税転嫁対策特別措置法は令和3年3月末で失効したものの、同法経過措置規定に基づき、引き続き適正な執行に取り組むためには、令和2年度の調査票発送（令和2年5月ほか）から令和3年3月までに発生した違反行為について、積極的に情報収集をする必要があるところ、費用の支出について効率的な執行に務めるために、過去の行政事業レビューにおける有識者からの指摘等を踏まえ、インターネットを利用した回答数を増加させる工夫を継続して実施するとともに、送付先の重複排除等、効率的に大規模書面調査を実施している。
・また、令和3年度は、失効後の書面調査となるため、回答者の理解がスムーズに得られるよう、同法の経過措置規定（同法附則第2条第2項）について分かりやすく解説した資料を、書面調査票に同封するとともに、調査票の設問内容についても、失効前までの違反被疑行為が答えやすいように見直し、有効性を踏まえた大規模書面調査を実施している。</t>
    <rPh sb="14" eb="16">
      <t>レイワ</t>
    </rPh>
    <rPh sb="17" eb="18">
      <t>ネン</t>
    </rPh>
    <rPh sb="19" eb="20">
      <t>ガツ</t>
    </rPh>
    <rPh sb="20" eb="21">
      <t>マツ</t>
    </rPh>
    <rPh sb="22" eb="24">
      <t>シッコウ</t>
    </rPh>
    <rPh sb="30" eb="32">
      <t>ドウホウ</t>
    </rPh>
    <rPh sb="32" eb="36">
      <t>ケイカソチ</t>
    </rPh>
    <rPh sb="36" eb="38">
      <t>キテイ</t>
    </rPh>
    <rPh sb="39" eb="40">
      <t>モト</t>
    </rPh>
    <rPh sb="43" eb="44">
      <t>ヒ</t>
    </rPh>
    <rPh sb="45" eb="46">
      <t>ツヅ</t>
    </rPh>
    <rPh sb="47" eb="49">
      <t>テキセイ</t>
    </rPh>
    <rPh sb="50" eb="52">
      <t>シッコウ</t>
    </rPh>
    <rPh sb="53" eb="54">
      <t>ト</t>
    </rPh>
    <rPh sb="55" eb="56">
      <t>ク</t>
    </rPh>
    <rPh sb="62" eb="64">
      <t>レイワ</t>
    </rPh>
    <rPh sb="65" eb="67">
      <t>ネンド</t>
    </rPh>
    <rPh sb="107" eb="110">
      <t>セッキョクテキ</t>
    </rPh>
    <rPh sb="111" eb="113">
      <t>ジョウホウ</t>
    </rPh>
    <rPh sb="113" eb="115">
      <t>シュウシュウ</t>
    </rPh>
    <rPh sb="118" eb="120">
      <t>ヒツヨウ</t>
    </rPh>
    <rPh sb="127" eb="129">
      <t>ヒヨウ</t>
    </rPh>
    <rPh sb="250" eb="252">
      <t>レイワ</t>
    </rPh>
    <rPh sb="254" eb="255">
      <t>ド</t>
    </rPh>
    <rPh sb="261" eb="263">
      <t>ショメン</t>
    </rPh>
    <rPh sb="263" eb="265">
      <t>チョウサ</t>
    </rPh>
    <rPh sb="271" eb="274">
      <t>カイトウシャ</t>
    </rPh>
    <rPh sb="275" eb="277">
      <t>リカイ</t>
    </rPh>
    <rPh sb="283" eb="284">
      <t>エ</t>
    </rPh>
    <rPh sb="290" eb="292">
      <t>ドウホウ</t>
    </rPh>
    <rPh sb="293" eb="297">
      <t>ケイカソチ</t>
    </rPh>
    <rPh sb="297" eb="299">
      <t>キテイ</t>
    </rPh>
    <rPh sb="300" eb="302">
      <t>ドウホウ</t>
    </rPh>
    <rPh sb="302" eb="304">
      <t>フソク</t>
    </rPh>
    <rPh sb="304" eb="305">
      <t>ダイ</t>
    </rPh>
    <rPh sb="306" eb="307">
      <t>ジョウ</t>
    </rPh>
    <rPh sb="307" eb="308">
      <t>ダイ</t>
    </rPh>
    <rPh sb="309" eb="310">
      <t>コウ</t>
    </rPh>
    <rPh sb="315" eb="316">
      <t>ワ</t>
    </rPh>
    <rPh sb="321" eb="323">
      <t>カイセツ</t>
    </rPh>
    <rPh sb="325" eb="327">
      <t>シリョウ</t>
    </rPh>
    <rPh sb="329" eb="333">
      <t>ショメンチョウサ</t>
    </rPh>
    <rPh sb="335" eb="337">
      <t>ドウフウ</t>
    </rPh>
    <rPh sb="344" eb="347">
      <t>チョウサヒョウ</t>
    </rPh>
    <rPh sb="348" eb="350">
      <t>セツモン</t>
    </rPh>
    <rPh sb="350" eb="352">
      <t>ナイヨウ</t>
    </rPh>
    <rPh sb="358" eb="361">
      <t>シッコウマエ</t>
    </rPh>
    <rPh sb="364" eb="370">
      <t>イハンヒギコウイ</t>
    </rPh>
    <rPh sb="371" eb="372">
      <t>コタ</t>
    </rPh>
    <rPh sb="379" eb="381">
      <t>ミナオ</t>
    </rPh>
    <rPh sb="383" eb="386">
      <t>ユウコウセイ</t>
    </rPh>
    <rPh sb="387" eb="388">
      <t>フ</t>
    </rPh>
    <rPh sb="391" eb="394">
      <t>ダイキボ</t>
    </rPh>
    <rPh sb="394" eb="398">
      <t>ショメンチョウサ</t>
    </rPh>
    <rPh sb="399" eb="401">
      <t>ジッシ</t>
    </rPh>
    <phoneticPr fontId="5"/>
  </si>
  <si>
    <t>　書面調査は令和3年度が最終年度であることから目標値を100％としていたものの、実際には、新型コロナウイルス感染症緊急事態宣言の発令等に対応して検査の延期等を行ったため、97.7％の成果実績にとどまった。令和3年度中に処理しきれなかった案件については令和4年度末までに処理する予定である。</t>
    <rPh sb="1" eb="3">
      <t>ショメン</t>
    </rPh>
    <rPh sb="45" eb="47">
      <t>シンガタ</t>
    </rPh>
    <rPh sb="54" eb="57">
      <t>カンセンショウ</t>
    </rPh>
    <rPh sb="57" eb="63">
      <t>キンキュウジタイセンゲン</t>
    </rPh>
    <rPh sb="64" eb="66">
      <t>ハツレイ</t>
    </rPh>
    <rPh sb="66" eb="67">
      <t>トウ</t>
    </rPh>
    <rPh sb="68" eb="70">
      <t>タイオウ</t>
    </rPh>
    <rPh sb="72" eb="74">
      <t>ケンサ</t>
    </rPh>
    <rPh sb="75" eb="77">
      <t>エンキ</t>
    </rPh>
    <rPh sb="77" eb="78">
      <t>トウ</t>
    </rPh>
    <rPh sb="79" eb="80">
      <t>オコナ</t>
    </rPh>
    <phoneticPr fontId="5"/>
  </si>
  <si>
    <t>-</t>
    <phoneticPr fontId="5"/>
  </si>
  <si>
    <t>　円/発送数</t>
    <rPh sb="1" eb="2">
      <t>エン</t>
    </rPh>
    <rPh sb="3" eb="5">
      <t>ハッソウ</t>
    </rPh>
    <rPh sb="5" eb="6">
      <t>スウ</t>
    </rPh>
    <phoneticPr fontId="5"/>
  </si>
  <si>
    <t>点検対象外</t>
    <rPh sb="0" eb="5">
      <t>テンケンタイショウガイ</t>
    </rPh>
    <phoneticPr fontId="5"/>
  </si>
  <si>
    <t>終了予定</t>
  </si>
  <si>
    <t>-</t>
    <phoneticPr fontId="5"/>
  </si>
  <si>
    <t>・インターネットで回答しやすくする工夫を毎年している点が良い。
・本事業で得られた知見を、下請法の書面調査等の類似の調査に生かせるよう、適切に引き継いでもらいたい。
・インターネットでの回答率の向上策等、大規模な調査における回収率向上のための取組は参考になるため、組織として引き継がれるようにすべき。</t>
    <rPh sb="33" eb="34">
      <t>ホン</t>
    </rPh>
    <rPh sb="34" eb="36">
      <t>ジギョウ</t>
    </rPh>
    <rPh sb="37" eb="38">
      <t>エ</t>
    </rPh>
    <rPh sb="41" eb="43">
      <t>チケン</t>
    </rPh>
    <rPh sb="45" eb="48">
      <t>シタウケホウ</t>
    </rPh>
    <rPh sb="49" eb="51">
      <t>ショメン</t>
    </rPh>
    <rPh sb="51" eb="53">
      <t>チョウサ</t>
    </rPh>
    <rPh sb="53" eb="54">
      <t>トウ</t>
    </rPh>
    <rPh sb="55" eb="57">
      <t>ルイジ</t>
    </rPh>
    <rPh sb="58" eb="60">
      <t>チョウサ</t>
    </rPh>
    <rPh sb="61" eb="62">
      <t>イ</t>
    </rPh>
    <rPh sb="68" eb="70">
      <t>テキセツ</t>
    </rPh>
    <rPh sb="71" eb="72">
      <t>ヒ</t>
    </rPh>
    <rPh sb="73" eb="74">
      <t>ツ</t>
    </rPh>
    <rPh sb="93" eb="96">
      <t>カイトウリツ</t>
    </rPh>
    <rPh sb="97" eb="100">
      <t>コウジョウサク</t>
    </rPh>
    <rPh sb="100" eb="101">
      <t>トウ</t>
    </rPh>
    <rPh sb="102" eb="105">
      <t>ダイキボ</t>
    </rPh>
    <rPh sb="106" eb="108">
      <t>チョウサ</t>
    </rPh>
    <rPh sb="112" eb="115">
      <t>カイシュウリツ</t>
    </rPh>
    <rPh sb="115" eb="117">
      <t>コウジョウ</t>
    </rPh>
    <rPh sb="121" eb="123">
      <t>トリクミ</t>
    </rPh>
    <rPh sb="124" eb="126">
      <t>サンコウ</t>
    </rPh>
    <rPh sb="132" eb="134">
      <t>ソシキ</t>
    </rPh>
    <rPh sb="137" eb="138">
      <t>ヒ</t>
    </rPh>
    <rPh sb="139" eb="140">
      <t>ツ</t>
    </rPh>
    <phoneticPr fontId="5"/>
  </si>
  <si>
    <t>　書面調査の実施により調査対象とされた案件を事業実施期間中に処理する。
　なお、書面調査は令和3年度が最終年度であることから目標値を100％としていたものの、実際には、新型コロナ感染症緊急事態宣言の発令等に対応して検査の延期等を行ったため、97.7％の成果実績にとどまった。令和3年度中に処理しきれなかった案件については令和4年度末までに処理する予定である。</t>
    <rPh sb="40" eb="42">
      <t>ショメン</t>
    </rPh>
    <rPh sb="42" eb="44">
      <t>チョウサ</t>
    </rPh>
    <rPh sb="51" eb="53">
      <t>サイシュウ</t>
    </rPh>
    <rPh sb="53" eb="55">
      <t>ネンド</t>
    </rPh>
    <rPh sb="62" eb="65">
      <t>モクヒョウチ</t>
    </rPh>
    <rPh sb="79" eb="81">
      <t>ジッサイ</t>
    </rPh>
    <rPh sb="84" eb="86">
      <t>シンガタ</t>
    </rPh>
    <rPh sb="89" eb="92">
      <t>カンセンショウ</t>
    </rPh>
    <rPh sb="92" eb="98">
      <t>キンキュウジタイセンゲン</t>
    </rPh>
    <rPh sb="99" eb="101">
      <t>ハツレイ</t>
    </rPh>
    <rPh sb="101" eb="102">
      <t>トウ</t>
    </rPh>
    <rPh sb="103" eb="105">
      <t>タイオウ</t>
    </rPh>
    <rPh sb="107" eb="109">
      <t>ケンサ</t>
    </rPh>
    <rPh sb="110" eb="112">
      <t>エンキ</t>
    </rPh>
    <rPh sb="112" eb="113">
      <t>トウ</t>
    </rPh>
    <rPh sb="114" eb="115">
      <t>オコナ</t>
    </rPh>
    <rPh sb="126" eb="128">
      <t>セイカ</t>
    </rPh>
    <rPh sb="128" eb="130">
      <t>ジッセキ</t>
    </rPh>
    <rPh sb="137" eb="139">
      <t>レイワ</t>
    </rPh>
    <rPh sb="140" eb="142">
      <t>ネンド</t>
    </rPh>
    <rPh sb="142" eb="143">
      <t>チュウ</t>
    </rPh>
    <rPh sb="144" eb="146">
      <t>ショリ</t>
    </rPh>
    <rPh sb="153" eb="155">
      <t>アンケン</t>
    </rPh>
    <rPh sb="160" eb="162">
      <t>レイワ</t>
    </rPh>
    <rPh sb="163" eb="165">
      <t>ネンド</t>
    </rPh>
    <rPh sb="165" eb="166">
      <t>マツ</t>
    </rPh>
    <rPh sb="169" eb="171">
      <t>ショリ</t>
    </rPh>
    <rPh sb="173" eb="175">
      <t>ヨテイ</t>
    </rPh>
    <phoneticPr fontId="5"/>
  </si>
  <si>
    <t>　消費税転嫁対策特別措置法に基づき、転嫁拒否等の行為に対する事件調査・是正措置は、国（公正取引委員会、主務大臣等）が行うこととされている。</t>
    <phoneticPr fontId="5"/>
  </si>
  <si>
    <t>特定供給事業者（法人）向け書面調査に係る印刷、封入及び発送業務</t>
    <phoneticPr fontId="5"/>
  </si>
  <si>
    <t>特定供給事業者（個人）向け書面調査に係る印刷、封入及び発送業務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</si>
</sst>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22</xdr:col>
      <xdr:colOff>153040</xdr:colOff>
      <xdr:row>271</xdr:row>
      <xdr:rowOff>218449</xdr:rowOff>
    </xdr:to>
    <xdr:sp macro="" textlink="">
      <xdr:nvSpPr>
        <xdr:cNvPr id="3" name="正方形/長方形 2">
          <a:extLst>
            <a:ext uri="{FF2B5EF4-FFF2-40B4-BE49-F238E27FC236}">
              <a16:creationId xmlns:a16="http://schemas.microsoft.com/office/drawing/2014/main" id="{C30BB3C4-7A7A-4EFA-A93C-7E62FEACF193}"/>
            </a:ext>
          </a:extLst>
        </xdr:cNvPr>
        <xdr:cNvSpPr/>
      </xdr:nvSpPr>
      <xdr:spPr>
        <a:xfrm>
          <a:off x="2226469" y="56292750"/>
          <a:ext cx="2379509" cy="57563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公正</a:t>
          </a:r>
          <a:r>
            <a:rPr kumimoji="1" lang="ja-JP" altLang="en-US" sz="1400">
              <a:solidFill>
                <a:schemeClr val="tx1"/>
              </a:solidFill>
            </a:rPr>
            <a:t>取引員会</a:t>
          </a:r>
          <a:endParaRPr kumimoji="1" lang="en-US" altLang="ja-JP" sz="1400">
            <a:solidFill>
              <a:schemeClr val="tx1"/>
            </a:solidFill>
          </a:endParaRPr>
        </a:p>
        <a:p>
          <a:pPr algn="ctr"/>
          <a:r>
            <a:rPr lang="en-US" altLang="ja-JP" sz="1400">
              <a:solidFill>
                <a:schemeClr val="tx1"/>
              </a:solidFill>
            </a:rPr>
            <a:t>394</a:t>
          </a:r>
          <a:r>
            <a:rPr lang="ja-JP" altLang="en-US" sz="1400">
              <a:solidFill>
                <a:schemeClr val="tx1"/>
              </a:solidFill>
            </a:rPr>
            <a:t>百万円</a:t>
          </a:r>
          <a:endParaRPr kumimoji="1" lang="ja-JP" altLang="en-US" sz="1400">
            <a:solidFill>
              <a:schemeClr val="tx1"/>
            </a:solidFill>
          </a:endParaRPr>
        </a:p>
      </xdr:txBody>
    </xdr:sp>
    <xdr:clientData/>
  </xdr:twoCellAnchor>
  <xdr:twoCellAnchor>
    <xdr:from>
      <xdr:col>16</xdr:col>
      <xdr:colOff>177724</xdr:colOff>
      <xdr:row>271</xdr:row>
      <xdr:rowOff>218449</xdr:rowOff>
    </xdr:from>
    <xdr:to>
      <xdr:col>16</xdr:col>
      <xdr:colOff>179411</xdr:colOff>
      <xdr:row>273</xdr:row>
      <xdr:rowOff>307632</xdr:rowOff>
    </xdr:to>
    <xdr:cxnSp macro="">
      <xdr:nvCxnSpPr>
        <xdr:cNvPr id="4" name="直線矢印コネクタ 3">
          <a:extLst>
            <a:ext uri="{FF2B5EF4-FFF2-40B4-BE49-F238E27FC236}">
              <a16:creationId xmlns:a16="http://schemas.microsoft.com/office/drawing/2014/main" id="{DC408F58-58D3-48CB-A33E-C3E40B06C699}"/>
            </a:ext>
          </a:extLst>
        </xdr:cNvPr>
        <xdr:cNvCxnSpPr>
          <a:stCxn id="3" idx="2"/>
          <a:endCxn id="10" idx="0"/>
        </xdr:cNvCxnSpPr>
      </xdr:nvCxnSpPr>
      <xdr:spPr>
        <a:xfrm>
          <a:off x="3416224" y="56868387"/>
          <a:ext cx="1687" cy="8035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117662</xdr:colOff>
      <xdr:row>276</xdr:row>
      <xdr:rowOff>107156</xdr:rowOff>
    </xdr:from>
    <xdr:to>
      <xdr:col>39</xdr:col>
      <xdr:colOff>119064</xdr:colOff>
      <xdr:row>277</xdr:row>
      <xdr:rowOff>22412</xdr:rowOff>
    </xdr:to>
    <xdr:cxnSp macro="">
      <xdr:nvCxnSpPr>
        <xdr:cNvPr id="14" name="直線矢印コネクタ 13">
          <a:extLst>
            <a:ext uri="{FF2B5EF4-FFF2-40B4-BE49-F238E27FC236}">
              <a16:creationId xmlns:a16="http://schemas.microsoft.com/office/drawing/2014/main" id="{80B1C5A4-5212-4602-8E64-C8879192C502}"/>
            </a:ext>
          </a:extLst>
        </xdr:cNvPr>
        <xdr:cNvCxnSpPr/>
      </xdr:nvCxnSpPr>
      <xdr:spPr>
        <a:xfrm flipH="1">
          <a:off x="7984191" y="58635480"/>
          <a:ext cx="1402" cy="2682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1687</xdr:colOff>
      <xdr:row>272</xdr:row>
      <xdr:rowOff>291207</xdr:rowOff>
    </xdr:from>
    <xdr:to>
      <xdr:col>45</xdr:col>
      <xdr:colOff>136675</xdr:colOff>
      <xdr:row>285</xdr:row>
      <xdr:rowOff>469001</xdr:rowOff>
    </xdr:to>
    <xdr:grpSp>
      <xdr:nvGrpSpPr>
        <xdr:cNvPr id="58" name="グループ化 57">
          <a:extLst>
            <a:ext uri="{FF2B5EF4-FFF2-40B4-BE49-F238E27FC236}">
              <a16:creationId xmlns:a16="http://schemas.microsoft.com/office/drawing/2014/main" id="{288C9D44-2F1E-4E9D-81A5-892340DCBC04}"/>
            </a:ext>
          </a:extLst>
        </xdr:cNvPr>
        <xdr:cNvGrpSpPr/>
      </xdr:nvGrpSpPr>
      <xdr:grpSpPr>
        <a:xfrm>
          <a:off x="2213604" y="57166040"/>
          <a:ext cx="6971821" cy="4718044"/>
          <a:chOff x="2251968" y="60536832"/>
          <a:chExt cx="7016800" cy="4821232"/>
        </a:xfrm>
      </xdr:grpSpPr>
      <xdr:sp macro="" textlink="">
        <xdr:nvSpPr>
          <xdr:cNvPr id="34" name="正方形/長方形 33">
            <a:extLst>
              <a:ext uri="{FF2B5EF4-FFF2-40B4-BE49-F238E27FC236}">
                <a16:creationId xmlns:a16="http://schemas.microsoft.com/office/drawing/2014/main" id="{513C1E35-3C52-4C3B-9EAC-2CD64405F155}"/>
              </a:ext>
            </a:extLst>
          </xdr:cNvPr>
          <xdr:cNvSpPr/>
        </xdr:nvSpPr>
        <xdr:spPr>
          <a:xfrm>
            <a:off x="3303280" y="65087659"/>
            <a:ext cx="5482255" cy="27040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solidFill>
                  <a:schemeClr val="tx1"/>
                </a:solidFill>
              </a:rPr>
              <a:t>（</a:t>
            </a:r>
            <a:r>
              <a:rPr lang="en-US" altLang="ja-JP" sz="1200">
                <a:solidFill>
                  <a:schemeClr val="tx1"/>
                </a:solidFill>
              </a:rPr>
              <a:t>※</a:t>
            </a:r>
            <a:r>
              <a:rPr lang="ja-JP" altLang="en-US" sz="1200">
                <a:solidFill>
                  <a:schemeClr val="tx1"/>
                </a:solidFill>
              </a:rPr>
              <a:t>）業務内容が同一であることから、同じ事業者に一括して発注している。</a:t>
            </a:r>
            <a:endParaRPr lang="ja-JP" altLang="en-US" sz="1200"/>
          </a:p>
        </xdr:txBody>
      </xdr:sp>
      <xdr:sp macro="" textlink="">
        <xdr:nvSpPr>
          <xdr:cNvPr id="10" name="正方形/長方形 9">
            <a:extLst>
              <a:ext uri="{FF2B5EF4-FFF2-40B4-BE49-F238E27FC236}">
                <a16:creationId xmlns:a16="http://schemas.microsoft.com/office/drawing/2014/main" id="{7258C495-CB9F-4C2A-8878-E016DDE1F484}"/>
              </a:ext>
            </a:extLst>
          </xdr:cNvPr>
          <xdr:cNvSpPr/>
        </xdr:nvSpPr>
        <xdr:spPr>
          <a:xfrm>
            <a:off x="2251968" y="60910445"/>
            <a:ext cx="2379509" cy="4971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中小企業庁</a:t>
            </a:r>
            <a:endParaRPr lang="en-US" altLang="ja-JP" sz="1400">
              <a:solidFill>
                <a:schemeClr val="tx1"/>
              </a:solidFill>
            </a:endParaRPr>
          </a:p>
          <a:p>
            <a:pPr algn="ctr"/>
            <a:r>
              <a:rPr lang="en-US" altLang="ja-JP" sz="1400">
                <a:solidFill>
                  <a:schemeClr val="tx1"/>
                </a:solidFill>
              </a:rPr>
              <a:t>394</a:t>
            </a:r>
            <a:r>
              <a:rPr lang="ja-JP" altLang="en-US" sz="1400">
                <a:solidFill>
                  <a:schemeClr val="tx1"/>
                </a:solidFill>
              </a:rPr>
              <a:t>百万円</a:t>
            </a:r>
            <a:endParaRPr kumimoji="1" lang="ja-JP" altLang="en-US" sz="1400">
              <a:solidFill>
                <a:schemeClr val="tx1"/>
              </a:solidFill>
            </a:endParaRPr>
          </a:p>
        </xdr:txBody>
      </xdr:sp>
      <xdr:cxnSp macro="">
        <xdr:nvCxnSpPr>
          <xdr:cNvPr id="13" name="直線コネクタ 12">
            <a:extLst>
              <a:ext uri="{FF2B5EF4-FFF2-40B4-BE49-F238E27FC236}">
                <a16:creationId xmlns:a16="http://schemas.microsoft.com/office/drawing/2014/main" id="{38B8A46E-BE7C-425C-96F4-69671302C9A0}"/>
              </a:ext>
            </a:extLst>
          </xdr:cNvPr>
          <xdr:cNvCxnSpPr/>
        </xdr:nvCxnSpPr>
        <xdr:spPr>
          <a:xfrm>
            <a:off x="3416224" y="61416483"/>
            <a:ext cx="0" cy="2250272"/>
          </a:xfrm>
          <a:prstGeom prst="line">
            <a:avLst/>
          </a:prstGeom>
          <a:ln>
            <a:solidFill>
              <a:schemeClr val="tx1"/>
            </a:solidFill>
            <a:headEnd w="sm" len="sm"/>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752D8D8A-4D9A-4BCD-967D-D9F85AB16360}"/>
              </a:ext>
            </a:extLst>
          </xdr:cNvPr>
          <xdr:cNvCxnSpPr/>
        </xdr:nvCxnSpPr>
        <xdr:spPr>
          <a:xfrm>
            <a:off x="6288943" y="61789912"/>
            <a:ext cx="0" cy="2811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B1C4702A-1CAF-4594-8186-AEDB3797DFF3}"/>
              </a:ext>
            </a:extLst>
          </xdr:cNvPr>
          <xdr:cNvSpPr/>
        </xdr:nvSpPr>
        <xdr:spPr>
          <a:xfrm>
            <a:off x="5357168" y="62319808"/>
            <a:ext cx="1676400" cy="48868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Ｂ </a:t>
            </a:r>
            <a:r>
              <a:rPr lang="ja-JP" altLang="en-US" sz="1050">
                <a:solidFill>
                  <a:schemeClr val="tx1"/>
                </a:solidFill>
              </a:rPr>
              <a:t>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8</a:t>
            </a:r>
            <a:r>
              <a:rPr lang="ja-JP" altLang="en-US" sz="1200">
                <a:solidFill>
                  <a:schemeClr val="tx1"/>
                </a:solidFill>
              </a:rPr>
              <a:t>百万円</a:t>
            </a:r>
            <a:endParaRPr kumimoji="1" lang="ja-JP" altLang="en-US" sz="1200">
              <a:solidFill>
                <a:schemeClr val="tx1"/>
              </a:solidFill>
            </a:endParaRPr>
          </a:p>
        </xdr:txBody>
      </xdr:sp>
      <xdr:sp macro="" textlink="">
        <xdr:nvSpPr>
          <xdr:cNvPr id="17" name="正方形/長方形 16">
            <a:extLst>
              <a:ext uri="{FF2B5EF4-FFF2-40B4-BE49-F238E27FC236}">
                <a16:creationId xmlns:a16="http://schemas.microsoft.com/office/drawing/2014/main" id="{3AFE4299-1196-440D-846C-C451B0A19F9A}"/>
              </a:ext>
            </a:extLst>
          </xdr:cNvPr>
          <xdr:cNvSpPr/>
        </xdr:nvSpPr>
        <xdr:spPr>
          <a:xfrm>
            <a:off x="7173268" y="62314409"/>
            <a:ext cx="1714500" cy="48868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Ｃ 株式会社日比谷情報</a:t>
            </a:r>
            <a:endParaRPr lang="en-US" altLang="ja-JP" sz="1050">
              <a:solidFill>
                <a:schemeClr val="tx1"/>
              </a:solidFill>
            </a:endParaRPr>
          </a:p>
          <a:p>
            <a:r>
              <a:rPr lang="ja-JP" altLang="en-US" sz="1050">
                <a:solidFill>
                  <a:schemeClr val="tx1"/>
                </a:solidFill>
              </a:rPr>
              <a:t>　サービス　</a:t>
            </a:r>
            <a:r>
              <a:rPr lang="en-US" altLang="ja-JP" sz="1200">
                <a:solidFill>
                  <a:schemeClr val="tx1"/>
                </a:solidFill>
              </a:rPr>
              <a:t>49</a:t>
            </a:r>
            <a:r>
              <a:rPr lang="ja-JP" altLang="en-US" sz="1200">
                <a:solidFill>
                  <a:schemeClr val="tx1"/>
                </a:solidFill>
              </a:rPr>
              <a:t>百万円</a:t>
            </a:r>
            <a:endParaRPr kumimoji="1" lang="ja-JP" altLang="en-US" sz="1200">
              <a:solidFill>
                <a:schemeClr val="tx1"/>
              </a:solidFill>
            </a:endParaRPr>
          </a:p>
        </xdr:txBody>
      </xdr:sp>
      <xdr:sp macro="" textlink="">
        <xdr:nvSpPr>
          <xdr:cNvPr id="18" name="正方形/長方形 17">
            <a:extLst>
              <a:ext uri="{FF2B5EF4-FFF2-40B4-BE49-F238E27FC236}">
                <a16:creationId xmlns:a16="http://schemas.microsoft.com/office/drawing/2014/main" id="{58C3A2E3-2229-4114-9EA3-B4C2F94440FA}"/>
              </a:ext>
            </a:extLst>
          </xdr:cNvPr>
          <xdr:cNvSpPr/>
        </xdr:nvSpPr>
        <xdr:spPr>
          <a:xfrm>
            <a:off x="3502968" y="62319808"/>
            <a:ext cx="1674976" cy="48868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Ａ</a:t>
            </a:r>
            <a:r>
              <a:rPr lang="en-US" altLang="ja-JP" sz="1050">
                <a:solidFill>
                  <a:schemeClr val="tx1"/>
                </a:solidFill>
                <a:latin typeface="+mj-ea"/>
                <a:ea typeface="+mj-ea"/>
              </a:rPr>
              <a:t> </a:t>
            </a:r>
            <a:r>
              <a:rPr lang="ja-JP" altLang="en-US" sz="1050">
                <a:solidFill>
                  <a:schemeClr val="tx1"/>
                </a:solidFill>
                <a:latin typeface="+mj-ea"/>
                <a:ea typeface="+mj-ea"/>
              </a:rPr>
              <a:t>ナカバヤシ株式会社</a:t>
            </a:r>
            <a:endParaRPr lang="en-US" altLang="ja-JP" sz="1050">
              <a:solidFill>
                <a:schemeClr val="tx1"/>
              </a:solidFill>
            </a:endParaRPr>
          </a:p>
          <a:p>
            <a:r>
              <a:rPr lang="ja-JP" altLang="en-US" sz="1050" baseline="0">
                <a:solidFill>
                  <a:schemeClr val="tx1"/>
                </a:solidFill>
              </a:rPr>
              <a:t>     </a:t>
            </a:r>
            <a:r>
              <a:rPr lang="en-US" altLang="ja-JP" sz="1050">
                <a:solidFill>
                  <a:schemeClr val="tx1"/>
                </a:solidFill>
              </a:rPr>
              <a:t>148</a:t>
            </a:r>
            <a:r>
              <a:rPr lang="ja-JP" altLang="en-US" sz="1200">
                <a:solidFill>
                  <a:schemeClr val="tx1"/>
                </a:solidFill>
              </a:rPr>
              <a:t>百万円</a:t>
            </a:r>
            <a:endParaRPr kumimoji="1" lang="ja-JP" altLang="en-US" sz="1200">
              <a:solidFill>
                <a:schemeClr val="tx1"/>
              </a:solidFill>
            </a:endParaRPr>
          </a:p>
        </xdr:txBody>
      </xdr:sp>
      <xdr:cxnSp macro="">
        <xdr:nvCxnSpPr>
          <xdr:cNvPr id="19" name="直線矢印コネクタ 18">
            <a:extLst>
              <a:ext uri="{FF2B5EF4-FFF2-40B4-BE49-F238E27FC236}">
                <a16:creationId xmlns:a16="http://schemas.microsoft.com/office/drawing/2014/main" id="{D63EFD8F-CE91-486C-A65A-627ADDAAD4DE}"/>
              </a:ext>
            </a:extLst>
          </xdr:cNvPr>
          <xdr:cNvCxnSpPr/>
        </xdr:nvCxnSpPr>
        <xdr:spPr>
          <a:xfrm>
            <a:off x="4492652" y="61788775"/>
            <a:ext cx="0" cy="2811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4D81A6F1-53DF-4E4A-95E4-1C01A425BE48}"/>
              </a:ext>
            </a:extLst>
          </xdr:cNvPr>
          <xdr:cNvCxnSpPr/>
        </xdr:nvCxnSpPr>
        <xdr:spPr>
          <a:xfrm>
            <a:off x="8026184" y="63666869"/>
            <a:ext cx="0" cy="2811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18FF3721-1956-4F51-9FEC-43B113AF644B}"/>
              </a:ext>
            </a:extLst>
          </xdr:cNvPr>
          <xdr:cNvCxnSpPr/>
        </xdr:nvCxnSpPr>
        <xdr:spPr>
          <a:xfrm>
            <a:off x="6288943" y="63666869"/>
            <a:ext cx="0" cy="2811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683521DD-3E4A-4D15-B03C-E3B793B5D450}"/>
              </a:ext>
            </a:extLst>
          </xdr:cNvPr>
          <xdr:cNvCxnSpPr/>
        </xdr:nvCxnSpPr>
        <xdr:spPr>
          <a:xfrm>
            <a:off x="4492652" y="63678546"/>
            <a:ext cx="0" cy="2811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60">
            <a:extLst>
              <a:ext uri="{FF2B5EF4-FFF2-40B4-BE49-F238E27FC236}">
                <a16:creationId xmlns:a16="http://schemas.microsoft.com/office/drawing/2014/main" id="{370754B1-2C54-4DE1-BF8D-1730C8C1CD01}"/>
              </a:ext>
            </a:extLst>
          </xdr:cNvPr>
          <xdr:cNvSpPr txBox="1"/>
        </xdr:nvSpPr>
        <xdr:spPr>
          <a:xfrm>
            <a:off x="3437492" y="62073665"/>
            <a:ext cx="2072076" cy="2678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24" name="テキスト ボックス 63">
            <a:extLst>
              <a:ext uri="{FF2B5EF4-FFF2-40B4-BE49-F238E27FC236}">
                <a16:creationId xmlns:a16="http://schemas.microsoft.com/office/drawing/2014/main" id="{020B54ED-1FB4-4511-B344-654EB359E695}"/>
              </a:ext>
            </a:extLst>
          </xdr:cNvPr>
          <xdr:cNvSpPr txBox="1"/>
        </xdr:nvSpPr>
        <xdr:spPr>
          <a:xfrm>
            <a:off x="3441723" y="61483875"/>
            <a:ext cx="4932630" cy="2854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特定供給事業者（法人）向け</a:t>
            </a:r>
            <a:r>
              <a:rPr lang="ja-JP" altLang="en-US" sz="1300"/>
              <a:t>書面調査の実施に必要な事業</a:t>
            </a:r>
            <a:r>
              <a:rPr kumimoji="1" lang="en-US" altLang="ja-JP" sz="1300"/>
              <a:t>】</a:t>
            </a:r>
            <a:endParaRPr kumimoji="1" lang="ja-JP" altLang="en-US" sz="1300"/>
          </a:p>
        </xdr:txBody>
      </xdr:sp>
      <xdr:sp macro="" textlink="">
        <xdr:nvSpPr>
          <xdr:cNvPr id="25" name="テキスト ボックス 64">
            <a:extLst>
              <a:ext uri="{FF2B5EF4-FFF2-40B4-BE49-F238E27FC236}">
                <a16:creationId xmlns:a16="http://schemas.microsoft.com/office/drawing/2014/main" id="{25F5ABCC-7FD9-4D95-9485-FD7DF232A293}"/>
              </a:ext>
            </a:extLst>
          </xdr:cNvPr>
          <xdr:cNvSpPr txBox="1"/>
        </xdr:nvSpPr>
        <xdr:spPr>
          <a:xfrm>
            <a:off x="3426138" y="63387915"/>
            <a:ext cx="4932630" cy="2854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特定供給事業者（個人）向け</a:t>
            </a:r>
            <a:r>
              <a:rPr lang="ja-JP" altLang="en-US" sz="1300"/>
              <a:t>書面調査の実施に必要な事業</a:t>
            </a:r>
            <a:r>
              <a:rPr kumimoji="1" lang="en-US" altLang="ja-JP" sz="1300"/>
              <a:t>】</a:t>
            </a:r>
            <a:endParaRPr kumimoji="1" lang="ja-JP" altLang="en-US" sz="1300"/>
          </a:p>
        </xdr:txBody>
      </xdr:sp>
      <xdr:sp macro="" textlink="">
        <xdr:nvSpPr>
          <xdr:cNvPr id="26" name="テキスト ボックス 65">
            <a:extLst>
              <a:ext uri="{FF2B5EF4-FFF2-40B4-BE49-F238E27FC236}">
                <a16:creationId xmlns:a16="http://schemas.microsoft.com/office/drawing/2014/main" id="{45842F29-CFE8-4B6A-A27A-15F111D29FBC}"/>
              </a:ext>
            </a:extLst>
          </xdr:cNvPr>
          <xdr:cNvSpPr txBox="1"/>
        </xdr:nvSpPr>
        <xdr:spPr>
          <a:xfrm>
            <a:off x="3502968" y="62814895"/>
            <a:ext cx="1777309" cy="2597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27" name="テキスト ボックス 66">
            <a:extLst>
              <a:ext uri="{FF2B5EF4-FFF2-40B4-BE49-F238E27FC236}">
                <a16:creationId xmlns:a16="http://schemas.microsoft.com/office/drawing/2014/main" id="{06A20419-3B76-45F1-BBF5-8BE33397395B}"/>
              </a:ext>
            </a:extLst>
          </xdr:cNvPr>
          <xdr:cNvSpPr txBox="1"/>
        </xdr:nvSpPr>
        <xdr:spPr>
          <a:xfrm>
            <a:off x="5434490" y="62820236"/>
            <a:ext cx="1599077" cy="2597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28" name="テキスト ボックス 67">
            <a:extLst>
              <a:ext uri="{FF2B5EF4-FFF2-40B4-BE49-F238E27FC236}">
                <a16:creationId xmlns:a16="http://schemas.microsoft.com/office/drawing/2014/main" id="{1A196D24-25FC-48CC-9F70-AEBDC1288988}"/>
              </a:ext>
            </a:extLst>
          </xdr:cNvPr>
          <xdr:cNvSpPr txBox="1"/>
        </xdr:nvSpPr>
        <xdr:spPr>
          <a:xfrm>
            <a:off x="7229324" y="62814895"/>
            <a:ext cx="1201244" cy="2597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525FA1A3-DCBC-49B4-9E22-E14CA0130895}"/>
              </a:ext>
            </a:extLst>
          </xdr:cNvPr>
          <xdr:cNvSpPr/>
        </xdr:nvSpPr>
        <xdr:spPr>
          <a:xfrm>
            <a:off x="7202782" y="64155965"/>
            <a:ext cx="1659585" cy="49200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Ｃ 株式会社日比谷情報</a:t>
            </a:r>
            <a:endParaRPr lang="en-US" altLang="ja-JP" sz="1050">
              <a:solidFill>
                <a:schemeClr val="tx1"/>
              </a:solidFill>
            </a:endParaRPr>
          </a:p>
          <a:p>
            <a:r>
              <a:rPr lang="ja-JP" altLang="en-US" sz="1050">
                <a:solidFill>
                  <a:schemeClr val="tx1"/>
                </a:solidFill>
              </a:rPr>
              <a:t>　サービス　</a:t>
            </a:r>
            <a:r>
              <a:rPr lang="ja-JP" altLang="en-US" sz="1200">
                <a:solidFill>
                  <a:schemeClr val="tx1"/>
                </a:solidFill>
              </a:rPr>
              <a:t>（</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sp macro="" textlink="">
        <xdr:nvSpPr>
          <xdr:cNvPr id="30" name="正方形/長方形 29">
            <a:extLst>
              <a:ext uri="{FF2B5EF4-FFF2-40B4-BE49-F238E27FC236}">
                <a16:creationId xmlns:a16="http://schemas.microsoft.com/office/drawing/2014/main" id="{02CF138D-4B4D-49D5-8DFE-F25824F63A99}"/>
              </a:ext>
            </a:extLst>
          </xdr:cNvPr>
          <xdr:cNvSpPr/>
        </xdr:nvSpPr>
        <xdr:spPr>
          <a:xfrm>
            <a:off x="3502968" y="64172402"/>
            <a:ext cx="1752600" cy="49200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Ｄ 三浦印刷株式会社　</a:t>
            </a:r>
            <a:endParaRPr lang="en-US" altLang="ja-JP" sz="1050">
              <a:solidFill>
                <a:schemeClr val="tx1"/>
              </a:solidFill>
            </a:endParaRPr>
          </a:p>
          <a:p>
            <a:r>
              <a:rPr lang="ja-JP" altLang="en-US" sz="1200">
                <a:solidFill>
                  <a:schemeClr val="tx1"/>
                </a:solidFill>
              </a:rPr>
              <a:t>　</a:t>
            </a:r>
            <a:r>
              <a:rPr lang="en-US" altLang="ja-JP" sz="1200">
                <a:solidFill>
                  <a:schemeClr val="tx1"/>
                </a:solidFill>
              </a:rPr>
              <a:t>189</a:t>
            </a:r>
            <a:r>
              <a:rPr lang="ja-JP" altLang="en-US" sz="1200">
                <a:solidFill>
                  <a:schemeClr val="tx1"/>
                </a:solidFill>
              </a:rPr>
              <a:t>百万円</a:t>
            </a:r>
            <a:endParaRPr kumimoji="1" lang="ja-JP" altLang="en-US" sz="1200">
              <a:solidFill>
                <a:schemeClr val="tx1"/>
              </a:solidFill>
            </a:endParaRPr>
          </a:p>
        </xdr:txBody>
      </xdr:sp>
      <xdr:sp macro="" textlink="">
        <xdr:nvSpPr>
          <xdr:cNvPr id="31" name="テキスト ボックス 74">
            <a:extLst>
              <a:ext uri="{FF2B5EF4-FFF2-40B4-BE49-F238E27FC236}">
                <a16:creationId xmlns:a16="http://schemas.microsoft.com/office/drawing/2014/main" id="{08EC730C-3D27-4AE8-83D1-48F5CC119EAB}"/>
              </a:ext>
            </a:extLst>
          </xdr:cNvPr>
          <xdr:cNvSpPr txBox="1"/>
        </xdr:nvSpPr>
        <xdr:spPr>
          <a:xfrm>
            <a:off x="3502968" y="64667489"/>
            <a:ext cx="1892300" cy="2597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32" name="テキスト ボックス 75">
            <a:extLst>
              <a:ext uri="{FF2B5EF4-FFF2-40B4-BE49-F238E27FC236}">
                <a16:creationId xmlns:a16="http://schemas.microsoft.com/office/drawing/2014/main" id="{FA00B486-4412-4BB6-99AF-42E90C1F1699}"/>
              </a:ext>
            </a:extLst>
          </xdr:cNvPr>
          <xdr:cNvSpPr txBox="1"/>
        </xdr:nvSpPr>
        <xdr:spPr>
          <a:xfrm>
            <a:off x="5444846" y="64667489"/>
            <a:ext cx="1563322" cy="2597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33" name="テキスト ボックス 76">
            <a:extLst>
              <a:ext uri="{FF2B5EF4-FFF2-40B4-BE49-F238E27FC236}">
                <a16:creationId xmlns:a16="http://schemas.microsoft.com/office/drawing/2014/main" id="{8B64A3A5-B3C9-4D63-BC03-1488DFA9E879}"/>
              </a:ext>
            </a:extLst>
          </xdr:cNvPr>
          <xdr:cNvSpPr txBox="1"/>
        </xdr:nvSpPr>
        <xdr:spPr>
          <a:xfrm>
            <a:off x="7206024" y="64654709"/>
            <a:ext cx="1313444" cy="2597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43">
            <a:extLst>
              <a:ext uri="{FF2B5EF4-FFF2-40B4-BE49-F238E27FC236}">
                <a16:creationId xmlns:a16="http://schemas.microsoft.com/office/drawing/2014/main" id="{A97D3E9E-0E4B-4F9E-981F-5242B09A4F02}"/>
              </a:ext>
            </a:extLst>
          </xdr:cNvPr>
          <xdr:cNvSpPr txBox="1"/>
        </xdr:nvSpPr>
        <xdr:spPr>
          <a:xfrm>
            <a:off x="2445694" y="60536832"/>
            <a:ext cx="1104900" cy="28409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36" name="テキスト ボックス 50">
            <a:extLst>
              <a:ext uri="{FF2B5EF4-FFF2-40B4-BE49-F238E27FC236}">
                <a16:creationId xmlns:a16="http://schemas.microsoft.com/office/drawing/2014/main" id="{68D2CA63-6917-400D-8E9B-CA8F6EB0A732}"/>
              </a:ext>
            </a:extLst>
          </xdr:cNvPr>
          <xdr:cNvSpPr txBox="1"/>
        </xdr:nvSpPr>
        <xdr:spPr>
          <a:xfrm>
            <a:off x="5345126" y="62065755"/>
            <a:ext cx="2145641" cy="2678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7" name="テキスト ボックス 52">
            <a:extLst>
              <a:ext uri="{FF2B5EF4-FFF2-40B4-BE49-F238E27FC236}">
                <a16:creationId xmlns:a16="http://schemas.microsoft.com/office/drawing/2014/main" id="{6E5DBC96-2B29-425E-B2C3-2BA46509D2A9}"/>
              </a:ext>
            </a:extLst>
          </xdr:cNvPr>
          <xdr:cNvSpPr txBox="1"/>
        </xdr:nvSpPr>
        <xdr:spPr>
          <a:xfrm>
            <a:off x="7123578" y="62055881"/>
            <a:ext cx="2145190" cy="2678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8" name="テキスト ボックス 56">
            <a:extLst>
              <a:ext uri="{FF2B5EF4-FFF2-40B4-BE49-F238E27FC236}">
                <a16:creationId xmlns:a16="http://schemas.microsoft.com/office/drawing/2014/main" id="{E406C4B1-4A54-423E-BB15-8453A7037946}"/>
              </a:ext>
            </a:extLst>
          </xdr:cNvPr>
          <xdr:cNvSpPr txBox="1"/>
        </xdr:nvSpPr>
        <xdr:spPr>
          <a:xfrm>
            <a:off x="3386284" y="63923748"/>
            <a:ext cx="1996283" cy="2678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9" name="テキスト ボックス 57">
            <a:extLst>
              <a:ext uri="{FF2B5EF4-FFF2-40B4-BE49-F238E27FC236}">
                <a16:creationId xmlns:a16="http://schemas.microsoft.com/office/drawing/2014/main" id="{3569082A-2DE3-429A-A446-FB4C0DDA19F1}"/>
              </a:ext>
            </a:extLst>
          </xdr:cNvPr>
          <xdr:cNvSpPr txBox="1"/>
        </xdr:nvSpPr>
        <xdr:spPr>
          <a:xfrm>
            <a:off x="5303568" y="63911412"/>
            <a:ext cx="1984000" cy="2678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0" name="テキスト ボックス 58">
            <a:extLst>
              <a:ext uri="{FF2B5EF4-FFF2-40B4-BE49-F238E27FC236}">
                <a16:creationId xmlns:a16="http://schemas.microsoft.com/office/drawing/2014/main" id="{183715AB-F731-4574-9ADD-B0EF6DA2826C}"/>
              </a:ext>
            </a:extLst>
          </xdr:cNvPr>
          <xdr:cNvSpPr txBox="1"/>
        </xdr:nvSpPr>
        <xdr:spPr>
          <a:xfrm>
            <a:off x="7096342" y="63896551"/>
            <a:ext cx="2032726" cy="2678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4" name="正方形/長方形 53">
            <a:extLst>
              <a:ext uri="{FF2B5EF4-FFF2-40B4-BE49-F238E27FC236}">
                <a16:creationId xmlns:a16="http://schemas.microsoft.com/office/drawing/2014/main" id="{695FC7B1-9109-4973-A622-43FB63AFB7DA}"/>
              </a:ext>
            </a:extLst>
          </xdr:cNvPr>
          <xdr:cNvSpPr/>
        </xdr:nvSpPr>
        <xdr:spPr>
          <a:xfrm>
            <a:off x="5395268" y="64174058"/>
            <a:ext cx="1590638" cy="48868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Ｂ 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cxnSp macro="">
        <xdr:nvCxnSpPr>
          <xdr:cNvPr id="55" name="直線コネクタ 54">
            <a:extLst>
              <a:ext uri="{FF2B5EF4-FFF2-40B4-BE49-F238E27FC236}">
                <a16:creationId xmlns:a16="http://schemas.microsoft.com/office/drawing/2014/main" id="{C93483A8-ACFF-4F39-8C94-C7FDCEA5CFCA}"/>
              </a:ext>
            </a:extLst>
          </xdr:cNvPr>
          <xdr:cNvCxnSpPr/>
        </xdr:nvCxnSpPr>
        <xdr:spPr>
          <a:xfrm>
            <a:off x="3417094" y="61781531"/>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16A90E8D-EF47-4E84-81EA-03C9BA23D6DE}"/>
              </a:ext>
            </a:extLst>
          </xdr:cNvPr>
          <xdr:cNvCxnSpPr/>
        </xdr:nvCxnSpPr>
        <xdr:spPr>
          <a:xfrm>
            <a:off x="3405850" y="63662719"/>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90" zoomScaleNormal="75" zoomScaleSheetLayoutView="90"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715</v>
      </c>
      <c r="AK2" s="187"/>
      <c r="AL2" s="187"/>
      <c r="AM2" s="187"/>
      <c r="AN2" s="90" t="s">
        <v>365</v>
      </c>
      <c r="AO2" s="187">
        <v>21</v>
      </c>
      <c r="AP2" s="187"/>
      <c r="AQ2" s="187"/>
      <c r="AR2" s="91" t="s">
        <v>365</v>
      </c>
      <c r="AS2" s="188">
        <v>6</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710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7.5" customHeight="1" x14ac:dyDescent="0.15">
      <c r="A7" s="193" t="s">
        <v>20</v>
      </c>
      <c r="B7" s="194"/>
      <c r="C7" s="194"/>
      <c r="D7" s="194"/>
      <c r="E7" s="194"/>
      <c r="F7" s="195"/>
      <c r="G7" s="219" t="s">
        <v>732</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744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25.25" customHeight="1" x14ac:dyDescent="0.15">
      <c r="A10" s="249" t="s">
        <v>28</v>
      </c>
      <c r="B10" s="250"/>
      <c r="C10" s="250"/>
      <c r="D10" s="250"/>
      <c r="E10" s="250"/>
      <c r="F10" s="250"/>
      <c r="G10" s="251" t="s">
        <v>749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545</v>
      </c>
      <c r="Q13" s="232"/>
      <c r="R13" s="232"/>
      <c r="S13" s="232"/>
      <c r="T13" s="232"/>
      <c r="U13" s="232"/>
      <c r="V13" s="233"/>
      <c r="W13" s="231">
        <v>455</v>
      </c>
      <c r="X13" s="232"/>
      <c r="Y13" s="232"/>
      <c r="Z13" s="232"/>
      <c r="AA13" s="232"/>
      <c r="AB13" s="232"/>
      <c r="AC13" s="233"/>
      <c r="AD13" s="231">
        <v>413</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711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711</v>
      </c>
      <c r="AL15" s="232"/>
      <c r="AM15" s="232"/>
      <c r="AN15" s="232"/>
      <c r="AO15" s="232"/>
      <c r="AP15" s="232"/>
      <c r="AQ15" s="233"/>
      <c r="AR15" s="231" t="s">
        <v>755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711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711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545</v>
      </c>
      <c r="Q18" s="276"/>
      <c r="R18" s="276"/>
      <c r="S18" s="276"/>
      <c r="T18" s="276"/>
      <c r="U18" s="276"/>
      <c r="V18" s="277"/>
      <c r="W18" s="275">
        <f>SUM(W13:AC17)</f>
        <v>455</v>
      </c>
      <c r="X18" s="276"/>
      <c r="Y18" s="276"/>
      <c r="Z18" s="276"/>
      <c r="AA18" s="276"/>
      <c r="AB18" s="276"/>
      <c r="AC18" s="277"/>
      <c r="AD18" s="275">
        <f>SUM(AD13:AJ17)</f>
        <v>413</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434</v>
      </c>
      <c r="Q19" s="232"/>
      <c r="R19" s="232"/>
      <c r="S19" s="232"/>
      <c r="T19" s="232"/>
      <c r="U19" s="232"/>
      <c r="V19" s="233"/>
      <c r="W19" s="231">
        <v>409</v>
      </c>
      <c r="X19" s="232"/>
      <c r="Y19" s="232"/>
      <c r="Z19" s="232"/>
      <c r="AA19" s="232"/>
      <c r="AB19" s="232"/>
      <c r="AC19" s="233"/>
      <c r="AD19" s="231">
        <v>394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0.79633027522935784</v>
      </c>
      <c r="Q20" s="307"/>
      <c r="R20" s="307"/>
      <c r="S20" s="307"/>
      <c r="T20" s="307"/>
      <c r="U20" s="307"/>
      <c r="V20" s="307"/>
      <c r="W20" s="307">
        <f>IF(W18=0, "-", SUM(W19)/W18)</f>
        <v>0.89890109890109893</v>
      </c>
      <c r="X20" s="307"/>
      <c r="Y20" s="307"/>
      <c r="Z20" s="307"/>
      <c r="AA20" s="307"/>
      <c r="AB20" s="307"/>
      <c r="AC20" s="307"/>
      <c r="AD20" s="307">
        <f>IF(AD18=0, "-", SUM(AD19)/AD18)</f>
        <v>0.95399515738498786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0.79633027522935784</v>
      </c>
      <c r="Q21" s="307"/>
      <c r="R21" s="307"/>
      <c r="S21" s="307"/>
      <c r="T21" s="307"/>
      <c r="U21" s="307"/>
      <c r="V21" s="307"/>
      <c r="W21" s="307">
        <f>IF(W19=0, "-", SUM(W19)/SUM(W13,W14))</f>
        <v>0.89890109890109893</v>
      </c>
      <c r="X21" s="307"/>
      <c r="Y21" s="307"/>
      <c r="Z21" s="307"/>
      <c r="AA21" s="307"/>
      <c r="AB21" s="307"/>
      <c r="AC21" s="307"/>
      <c r="AD21" s="307">
        <f>IF(AD19=0, "-", SUM(AD19)/SUM(AD13,AD14))</f>
        <v>0.95399515738498786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t="s">
        <v>712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5">
        <v>0</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661</v>
      </c>
      <c r="B30" s="349"/>
      <c r="C30" s="349"/>
      <c r="D30" s="349"/>
      <c r="E30" s="349"/>
      <c r="F30" s="350"/>
      <c r="G30" s="351" t="s">
        <v>745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0" t="s">
        <v>662</v>
      </c>
      <c r="B31" s="332"/>
      <c r="C31" s="332"/>
      <c r="D31" s="332"/>
      <c r="E31" s="332"/>
      <c r="F31" s="333"/>
      <c r="G31" s="362" t="s">
        <v>654</v>
      </c>
      <c r="H31" s="363"/>
      <c r="I31" s="363"/>
      <c r="J31" s="363"/>
      <c r="K31" s="363"/>
      <c r="L31" s="363"/>
      <c r="M31" s="363"/>
      <c r="N31" s="363"/>
      <c r="O31" s="363"/>
      <c r="P31" s="364" t="s">
        <v>653</v>
      </c>
      <c r="Q31" s="363"/>
      <c r="R31" s="363"/>
      <c r="S31" s="363"/>
      <c r="T31" s="363"/>
      <c r="U31" s="363"/>
      <c r="V31" s="363"/>
      <c r="W31" s="363"/>
      <c r="X31" s="365"/>
      <c r="Y31" s="366"/>
      <c r="Z31" s="367"/>
      <c r="AA31" s="368"/>
      <c r="AB31" s="413" t="s">
        <v>11</v>
      </c>
      <c r="AC31" s="413"/>
      <c r="AD31" s="413"/>
      <c r="AE31" s="414" t="s">
        <v>498</v>
      </c>
      <c r="AF31" s="415"/>
      <c r="AG31" s="415"/>
      <c r="AH31" s="416"/>
      <c r="AI31" s="414" t="s">
        <v>650</v>
      </c>
      <c r="AJ31" s="415"/>
      <c r="AK31" s="415"/>
      <c r="AL31" s="416"/>
      <c r="AM31" s="414" t="s">
        <v>466</v>
      </c>
      <c r="AN31" s="415"/>
      <c r="AO31" s="415"/>
      <c r="AP31" s="416"/>
      <c r="AQ31" s="422" t="s">
        <v>497</v>
      </c>
      <c r="AR31" s="423"/>
      <c r="AS31" s="423"/>
      <c r="AT31" s="424"/>
      <c r="AU31" s="422" t="s">
        <v>675</v>
      </c>
      <c r="AV31" s="423"/>
      <c r="AW31" s="423"/>
      <c r="AX31" s="425"/>
    </row>
    <row r="32" spans="1:50" ht="23.25" customHeight="1" x14ac:dyDescent="0.15">
      <c r="A32" s="360"/>
      <c r="B32" s="332"/>
      <c r="C32" s="332"/>
      <c r="D32" s="332"/>
      <c r="E32" s="332"/>
      <c r="F32" s="333"/>
      <c r="G32" s="369" t="s">
        <v>742</v>
      </c>
      <c r="H32" s="370"/>
      <c r="I32" s="370"/>
      <c r="J32" s="370"/>
      <c r="K32" s="370"/>
      <c r="L32" s="370"/>
      <c r="M32" s="370"/>
      <c r="N32" s="370"/>
      <c r="O32" s="370"/>
      <c r="P32" s="373" t="s">
        <v>698</v>
      </c>
      <c r="Q32" s="374"/>
      <c r="R32" s="374"/>
      <c r="S32" s="374"/>
      <c r="T32" s="374"/>
      <c r="U32" s="374"/>
      <c r="V32" s="374"/>
      <c r="W32" s="374"/>
      <c r="X32" s="375"/>
      <c r="Y32" s="379" t="s">
        <v>52</v>
      </c>
      <c r="Z32" s="380"/>
      <c r="AA32" s="381"/>
      <c r="AB32" s="382" t="s">
        <v>699</v>
      </c>
      <c r="AC32" s="382"/>
      <c r="AD32" s="382"/>
      <c r="AE32" s="383">
        <v>655</v>
      </c>
      <c r="AF32" s="383"/>
      <c r="AG32" s="383"/>
      <c r="AH32" s="383"/>
      <c r="AI32" s="383">
        <v>644</v>
      </c>
      <c r="AJ32" s="383"/>
      <c r="AK32" s="383"/>
      <c r="AL32" s="383"/>
      <c r="AM32" s="383">
        <v>648</v>
      </c>
      <c r="AN32" s="383"/>
      <c r="AO32" s="383"/>
      <c r="AP32" s="383"/>
      <c r="AQ32" s="410" t="s">
        <v>717</v>
      </c>
      <c r="AR32" s="383"/>
      <c r="AS32" s="383"/>
      <c r="AT32" s="383"/>
      <c r="AU32" s="401" t="s">
        <v>717</v>
      </c>
      <c r="AV32" s="417"/>
      <c r="AW32" s="417"/>
      <c r="AX32" s="418"/>
    </row>
    <row r="33" spans="1:51" ht="23.25" customHeight="1" x14ac:dyDescent="0.15">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699</v>
      </c>
      <c r="AC33" s="382"/>
      <c r="AD33" s="382"/>
      <c r="AE33" s="383">
        <v>653</v>
      </c>
      <c r="AF33" s="383"/>
      <c r="AG33" s="383"/>
      <c r="AH33" s="383"/>
      <c r="AI33" s="383">
        <v>638</v>
      </c>
      <c r="AJ33" s="383"/>
      <c r="AK33" s="383"/>
      <c r="AL33" s="383"/>
      <c r="AM33" s="383">
        <v>630</v>
      </c>
      <c r="AN33" s="383"/>
      <c r="AO33" s="383"/>
      <c r="AP33" s="383"/>
      <c r="AQ33" s="410" t="s">
        <v>717</v>
      </c>
      <c r="AR33" s="383"/>
      <c r="AS33" s="383"/>
      <c r="AT33" s="383"/>
      <c r="AU33" s="401" t="s">
        <v>717</v>
      </c>
      <c r="AV33" s="417"/>
      <c r="AW33" s="417"/>
      <c r="AX33" s="418"/>
    </row>
    <row r="34" spans="1:51" ht="23.25" customHeight="1" x14ac:dyDescent="0.15">
      <c r="A34" s="449" t="s">
        <v>663</v>
      </c>
      <c r="B34" s="450"/>
      <c r="C34" s="450"/>
      <c r="D34" s="450"/>
      <c r="E34" s="450"/>
      <c r="F34" s="451"/>
      <c r="G34" s="238" t="s">
        <v>664</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498</v>
      </c>
      <c r="AF34" s="238"/>
      <c r="AG34" s="238"/>
      <c r="AH34" s="267"/>
      <c r="AI34" s="237" t="s">
        <v>650</v>
      </c>
      <c r="AJ34" s="238"/>
      <c r="AK34" s="238"/>
      <c r="AL34" s="267"/>
      <c r="AM34" s="237" t="s">
        <v>466</v>
      </c>
      <c r="AN34" s="238"/>
      <c r="AO34" s="238"/>
      <c r="AP34" s="267"/>
      <c r="AQ34" s="428" t="s">
        <v>676</v>
      </c>
      <c r="AR34" s="429"/>
      <c r="AS34" s="429"/>
      <c r="AT34" s="429"/>
      <c r="AU34" s="429"/>
      <c r="AV34" s="429"/>
      <c r="AW34" s="429"/>
      <c r="AX34" s="430"/>
    </row>
    <row r="35" spans="1:51" ht="23.25" customHeight="1" x14ac:dyDescent="0.15">
      <c r="A35" s="452"/>
      <c r="B35" s="453"/>
      <c r="C35" s="453"/>
      <c r="D35" s="453"/>
      <c r="E35" s="453"/>
      <c r="F35" s="454"/>
      <c r="G35" s="406" t="s">
        <v>700</v>
      </c>
      <c r="H35" s="407"/>
      <c r="I35" s="407"/>
      <c r="J35" s="407"/>
      <c r="K35" s="407"/>
      <c r="L35" s="407"/>
      <c r="M35" s="407"/>
      <c r="N35" s="407"/>
      <c r="O35" s="407"/>
      <c r="P35" s="407"/>
      <c r="Q35" s="407"/>
      <c r="R35" s="407"/>
      <c r="S35" s="407"/>
      <c r="T35" s="407"/>
      <c r="U35" s="407"/>
      <c r="V35" s="407"/>
      <c r="W35" s="407"/>
      <c r="X35" s="407"/>
      <c r="Y35" s="431" t="s">
        <v>663</v>
      </c>
      <c r="Z35" s="432"/>
      <c r="AA35" s="433"/>
      <c r="AB35" s="434" t="s">
        <v>701</v>
      </c>
      <c r="AC35" s="435"/>
      <c r="AD35" s="436"/>
      <c r="AE35" s="410">
        <v>66</v>
      </c>
      <c r="AF35" s="410"/>
      <c r="AG35" s="410"/>
      <c r="AH35" s="410"/>
      <c r="AI35" s="410">
        <v>64</v>
      </c>
      <c r="AJ35" s="410"/>
      <c r="AK35" s="410"/>
      <c r="AL35" s="410"/>
      <c r="AM35" s="410">
        <v>61</v>
      </c>
      <c r="AN35" s="410"/>
      <c r="AO35" s="410"/>
      <c r="AP35" s="410"/>
      <c r="AQ35" s="401" t="s">
        <v>717</v>
      </c>
      <c r="AR35" s="384"/>
      <c r="AS35" s="384"/>
      <c r="AT35" s="384"/>
      <c r="AU35" s="384"/>
      <c r="AV35" s="384"/>
      <c r="AW35" s="384"/>
      <c r="AX35" s="385"/>
    </row>
    <row r="36" spans="1:51" ht="46.5" customHeight="1" x14ac:dyDescent="0.15">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666</v>
      </c>
      <c r="Z36" s="411"/>
      <c r="AA36" s="412"/>
      <c r="AB36" s="437" t="s">
        <v>756</v>
      </c>
      <c r="AC36" s="438"/>
      <c r="AD36" s="439"/>
      <c r="AE36" s="442" t="s">
        <v>702</v>
      </c>
      <c r="AF36" s="440"/>
      <c r="AG36" s="440"/>
      <c r="AH36" s="440"/>
      <c r="AI36" s="442" t="s">
        <v>716</v>
      </c>
      <c r="AJ36" s="440"/>
      <c r="AK36" s="440"/>
      <c r="AL36" s="440"/>
      <c r="AM36" s="442" t="s">
        <v>718</v>
      </c>
      <c r="AN36" s="440"/>
      <c r="AO36" s="440"/>
      <c r="AP36" s="440"/>
      <c r="AQ36" s="440" t="s">
        <v>717</v>
      </c>
      <c r="AR36" s="440"/>
      <c r="AS36" s="440"/>
      <c r="AT36" s="440"/>
      <c r="AU36" s="440"/>
      <c r="AV36" s="440"/>
      <c r="AW36" s="440"/>
      <c r="AX36" s="443"/>
    </row>
    <row r="37" spans="1:51" ht="18.75" customHeight="1" x14ac:dyDescent="0.15">
      <c r="A37" s="479" t="s">
        <v>314</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498</v>
      </c>
      <c r="AF37" s="497"/>
      <c r="AG37" s="497"/>
      <c r="AH37" s="498"/>
      <c r="AI37" s="501" t="s">
        <v>650</v>
      </c>
      <c r="AJ37" s="501"/>
      <c r="AK37" s="501"/>
      <c r="AL37" s="496"/>
      <c r="AM37" s="501" t="s">
        <v>466</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t="s">
        <v>695</v>
      </c>
      <c r="AR38" s="445"/>
      <c r="AS38" s="446" t="s">
        <v>224</v>
      </c>
      <c r="AT38" s="447"/>
      <c r="AU38" s="448">
        <v>3</v>
      </c>
      <c r="AV38" s="448"/>
      <c r="AW38" s="339" t="s">
        <v>170</v>
      </c>
      <c r="AX38" s="344"/>
    </row>
    <row r="39" spans="1:51" ht="71.25" customHeight="1" x14ac:dyDescent="0.15">
      <c r="A39" s="485"/>
      <c r="B39" s="483"/>
      <c r="C39" s="483"/>
      <c r="D39" s="483"/>
      <c r="E39" s="483"/>
      <c r="F39" s="484"/>
      <c r="G39" s="386" t="s">
        <v>761</v>
      </c>
      <c r="H39" s="387"/>
      <c r="I39" s="387"/>
      <c r="J39" s="387"/>
      <c r="K39" s="387"/>
      <c r="L39" s="387"/>
      <c r="M39" s="387"/>
      <c r="N39" s="387"/>
      <c r="O39" s="388"/>
      <c r="P39" s="154" t="s">
        <v>719</v>
      </c>
      <c r="Q39" s="154"/>
      <c r="R39" s="154"/>
      <c r="S39" s="154"/>
      <c r="T39" s="154"/>
      <c r="U39" s="154"/>
      <c r="V39" s="154"/>
      <c r="W39" s="154"/>
      <c r="X39" s="155"/>
      <c r="Y39" s="397" t="s">
        <v>12</v>
      </c>
      <c r="Z39" s="398"/>
      <c r="AA39" s="399"/>
      <c r="AB39" s="400" t="s">
        <v>332</v>
      </c>
      <c r="AC39" s="400"/>
      <c r="AD39" s="400"/>
      <c r="AE39" s="401">
        <v>96.6</v>
      </c>
      <c r="AF39" s="384"/>
      <c r="AG39" s="384"/>
      <c r="AH39" s="384"/>
      <c r="AI39" s="401">
        <v>97.8</v>
      </c>
      <c r="AJ39" s="384"/>
      <c r="AK39" s="384"/>
      <c r="AL39" s="384"/>
      <c r="AM39" s="401">
        <v>97.7</v>
      </c>
      <c r="AN39" s="384"/>
      <c r="AO39" s="384"/>
      <c r="AP39" s="384"/>
      <c r="AQ39" s="403" t="s">
        <v>695</v>
      </c>
      <c r="AR39" s="404"/>
      <c r="AS39" s="404"/>
      <c r="AT39" s="405"/>
      <c r="AU39" s="384" t="s">
        <v>695</v>
      </c>
      <c r="AV39" s="384"/>
      <c r="AW39" s="384"/>
      <c r="AX39" s="385"/>
    </row>
    <row r="40" spans="1:51" ht="71.25" customHeight="1" x14ac:dyDescent="0.15">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332</v>
      </c>
      <c r="AC40" s="460"/>
      <c r="AD40" s="460"/>
      <c r="AE40" s="401">
        <v>80</v>
      </c>
      <c r="AF40" s="384"/>
      <c r="AG40" s="384"/>
      <c r="AH40" s="384"/>
      <c r="AI40" s="401">
        <v>95</v>
      </c>
      <c r="AJ40" s="384"/>
      <c r="AK40" s="384"/>
      <c r="AL40" s="384"/>
      <c r="AM40" s="401">
        <v>100</v>
      </c>
      <c r="AN40" s="384"/>
      <c r="AO40" s="384"/>
      <c r="AP40" s="384"/>
      <c r="AQ40" s="403" t="s">
        <v>695</v>
      </c>
      <c r="AR40" s="404"/>
      <c r="AS40" s="404"/>
      <c r="AT40" s="405"/>
      <c r="AU40" s="384">
        <v>100</v>
      </c>
      <c r="AV40" s="384"/>
      <c r="AW40" s="384"/>
      <c r="AX40" s="385"/>
    </row>
    <row r="41" spans="1:51" ht="71.25" customHeight="1" x14ac:dyDescent="0.15">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121</v>
      </c>
      <c r="AF41" s="384"/>
      <c r="AG41" s="384"/>
      <c r="AH41" s="384"/>
      <c r="AI41" s="401">
        <v>103</v>
      </c>
      <c r="AJ41" s="384"/>
      <c r="AK41" s="384"/>
      <c r="AL41" s="384"/>
      <c r="AM41" s="401">
        <v>98</v>
      </c>
      <c r="AN41" s="384"/>
      <c r="AO41" s="384"/>
      <c r="AP41" s="384"/>
      <c r="AQ41" s="403" t="s">
        <v>695</v>
      </c>
      <c r="AR41" s="404"/>
      <c r="AS41" s="404"/>
      <c r="AT41" s="405"/>
      <c r="AU41" s="384" t="s">
        <v>695</v>
      </c>
      <c r="AV41" s="384"/>
      <c r="AW41" s="384"/>
      <c r="AX41" s="385"/>
    </row>
    <row r="42" spans="1:51" ht="23.25" customHeight="1" x14ac:dyDescent="0.15">
      <c r="A42" s="473" t="s">
        <v>341</v>
      </c>
      <c r="B42" s="468"/>
      <c r="C42" s="468"/>
      <c r="D42" s="468"/>
      <c r="E42" s="468"/>
      <c r="F42" s="469"/>
      <c r="G42" s="509" t="s">
        <v>697</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1"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5" t="s">
        <v>755</v>
      </c>
      <c r="H46" s="525"/>
      <c r="I46" s="525"/>
      <c r="J46" s="525"/>
      <c r="K46" s="525"/>
      <c r="L46" s="525"/>
      <c r="M46" s="525"/>
      <c r="N46" s="525"/>
      <c r="O46" s="525"/>
      <c r="P46" s="525"/>
      <c r="Q46" s="525"/>
      <c r="R46" s="525"/>
      <c r="S46" s="525"/>
      <c r="T46" s="525"/>
      <c r="U46" s="525"/>
      <c r="V46" s="525"/>
      <c r="W46" s="525"/>
      <c r="X46" s="525"/>
      <c r="Y46" s="525"/>
      <c r="Z46" s="525"/>
      <c r="AA46" s="526"/>
      <c r="AB46" s="531" t="s">
        <v>755</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8" t="s">
        <v>11</v>
      </c>
      <c r="AC49" s="899"/>
      <c r="AD49" s="900"/>
      <c r="AE49" s="427" t="s">
        <v>498</v>
      </c>
      <c r="AF49" s="427"/>
      <c r="AG49" s="427"/>
      <c r="AH49" s="427"/>
      <c r="AI49" s="427" t="s">
        <v>650</v>
      </c>
      <c r="AJ49" s="427"/>
      <c r="AK49" s="427"/>
      <c r="AL49" s="427"/>
      <c r="AM49" s="427" t="s">
        <v>466</v>
      </c>
      <c r="AN49" s="427"/>
      <c r="AO49" s="427"/>
      <c r="AP49" s="427"/>
      <c r="AQ49" s="503" t="s">
        <v>223</v>
      </c>
      <c r="AR49" s="504"/>
      <c r="AS49" s="504"/>
      <c r="AT49" s="505"/>
      <c r="AU49" s="506" t="s">
        <v>129</v>
      </c>
      <c r="AV49" s="506"/>
      <c r="AW49" s="506"/>
      <c r="AX49" s="507"/>
      <c r="AY49">
        <f t="shared" si="0"/>
        <v>1</v>
      </c>
      <c r="AZ49" s="10"/>
      <c r="BA49" s="10"/>
      <c r="BB49" s="10"/>
      <c r="BC49" s="10"/>
    </row>
    <row r="50" spans="1:60" ht="18.75" customHeight="1" x14ac:dyDescent="0.15">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t="s">
        <v>755</v>
      </c>
      <c r="AR50" s="448"/>
      <c r="AS50" s="446" t="s">
        <v>224</v>
      </c>
      <c r="AT50" s="447"/>
      <c r="AU50" s="448" t="s">
        <v>755</v>
      </c>
      <c r="AV50" s="448"/>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755</v>
      </c>
      <c r="H51" s="154"/>
      <c r="I51" s="154"/>
      <c r="J51" s="154"/>
      <c r="K51" s="154"/>
      <c r="L51" s="154"/>
      <c r="M51" s="154"/>
      <c r="N51" s="154"/>
      <c r="O51" s="155"/>
      <c r="P51" s="154" t="s">
        <v>755</v>
      </c>
      <c r="Q51" s="461"/>
      <c r="R51" s="461"/>
      <c r="S51" s="461"/>
      <c r="T51" s="461"/>
      <c r="U51" s="461"/>
      <c r="V51" s="461"/>
      <c r="W51" s="461"/>
      <c r="X51" s="462"/>
      <c r="Y51" s="902" t="s">
        <v>58</v>
      </c>
      <c r="Z51" s="903"/>
      <c r="AA51" s="904"/>
      <c r="AB51" s="400" t="s">
        <v>755</v>
      </c>
      <c r="AC51" s="400"/>
      <c r="AD51" s="400"/>
      <c r="AE51" s="401" t="s">
        <v>755</v>
      </c>
      <c r="AF51" s="384"/>
      <c r="AG51" s="384"/>
      <c r="AH51" s="384"/>
      <c r="AI51" s="401" t="s">
        <v>755</v>
      </c>
      <c r="AJ51" s="384"/>
      <c r="AK51" s="384"/>
      <c r="AL51" s="384"/>
      <c r="AM51" s="401" t="s">
        <v>755</v>
      </c>
      <c r="AN51" s="384"/>
      <c r="AO51" s="384"/>
      <c r="AP51" s="384"/>
      <c r="AQ51" s="403" t="s">
        <v>755</v>
      </c>
      <c r="AR51" s="404"/>
      <c r="AS51" s="404"/>
      <c r="AT51" s="405"/>
      <c r="AU51" s="384" t="s">
        <v>755</v>
      </c>
      <c r="AV51" s="384"/>
      <c r="AW51" s="384"/>
      <c r="AX51" s="385"/>
      <c r="AY51">
        <f t="shared" si="0"/>
        <v>1</v>
      </c>
    </row>
    <row r="52" spans="1:60" ht="23.25" customHeight="1" x14ac:dyDescent="0.15">
      <c r="A52" s="329"/>
      <c r="B52" s="331"/>
      <c r="C52" s="332"/>
      <c r="D52" s="332"/>
      <c r="E52" s="332"/>
      <c r="F52" s="333"/>
      <c r="G52" s="905"/>
      <c r="H52" s="395"/>
      <c r="I52" s="395"/>
      <c r="J52" s="395"/>
      <c r="K52" s="395"/>
      <c r="L52" s="395"/>
      <c r="M52" s="395"/>
      <c r="N52" s="395"/>
      <c r="O52" s="396"/>
      <c r="P52" s="463"/>
      <c r="Q52" s="463"/>
      <c r="R52" s="463"/>
      <c r="S52" s="463"/>
      <c r="T52" s="463"/>
      <c r="U52" s="463"/>
      <c r="V52" s="463"/>
      <c r="W52" s="463"/>
      <c r="X52" s="464"/>
      <c r="Y52" s="906" t="s">
        <v>51</v>
      </c>
      <c r="Z52" s="798"/>
      <c r="AA52" s="799"/>
      <c r="AB52" s="460" t="s">
        <v>755</v>
      </c>
      <c r="AC52" s="460"/>
      <c r="AD52" s="460"/>
      <c r="AE52" s="401" t="s">
        <v>755</v>
      </c>
      <c r="AF52" s="384"/>
      <c r="AG52" s="384"/>
      <c r="AH52" s="384"/>
      <c r="AI52" s="401" t="s">
        <v>755</v>
      </c>
      <c r="AJ52" s="384"/>
      <c r="AK52" s="384"/>
      <c r="AL52" s="384"/>
      <c r="AM52" s="401" t="s">
        <v>755</v>
      </c>
      <c r="AN52" s="384"/>
      <c r="AO52" s="384"/>
      <c r="AP52" s="384"/>
      <c r="AQ52" s="403" t="s">
        <v>755</v>
      </c>
      <c r="AR52" s="404"/>
      <c r="AS52" s="404"/>
      <c r="AT52" s="405"/>
      <c r="AU52" s="384" t="s">
        <v>755</v>
      </c>
      <c r="AV52" s="384"/>
      <c r="AW52" s="384"/>
      <c r="AX52" s="385"/>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t="s">
        <v>755</v>
      </c>
      <c r="AF53" s="577"/>
      <c r="AG53" s="577"/>
      <c r="AH53" s="577"/>
      <c r="AI53" s="576" t="s">
        <v>755</v>
      </c>
      <c r="AJ53" s="577"/>
      <c r="AK53" s="577"/>
      <c r="AL53" s="577"/>
      <c r="AM53" s="576" t="s">
        <v>755</v>
      </c>
      <c r="AN53" s="577"/>
      <c r="AO53" s="577"/>
      <c r="AP53" s="577"/>
      <c r="AQ53" s="403" t="s">
        <v>755</v>
      </c>
      <c r="AR53" s="404"/>
      <c r="AS53" s="404"/>
      <c r="AT53" s="405"/>
      <c r="AU53" s="384" t="s">
        <v>755</v>
      </c>
      <c r="AV53" s="384"/>
      <c r="AW53" s="384"/>
      <c r="AX53" s="385"/>
      <c r="AY53">
        <f t="shared" si="0"/>
        <v>1</v>
      </c>
      <c r="AZ53" s="10"/>
      <c r="BA53" s="10"/>
      <c r="BB53" s="10"/>
      <c r="BC53" s="10"/>
      <c r="BD53" s="10"/>
      <c r="BE53" s="10"/>
      <c r="BF53" s="10"/>
      <c r="BG53" s="10"/>
      <c r="BH53" s="10"/>
    </row>
    <row r="54" spans="1:60" ht="18.75" customHeight="1" x14ac:dyDescent="0.15">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8" t="s">
        <v>11</v>
      </c>
      <c r="AC54" s="899"/>
      <c r="AD54" s="900"/>
      <c r="AE54" s="427" t="s">
        <v>498</v>
      </c>
      <c r="AF54" s="427"/>
      <c r="AG54" s="427"/>
      <c r="AH54" s="427"/>
      <c r="AI54" s="427" t="s">
        <v>650</v>
      </c>
      <c r="AJ54" s="427"/>
      <c r="AK54" s="427"/>
      <c r="AL54" s="427"/>
      <c r="AM54" s="427" t="s">
        <v>466</v>
      </c>
      <c r="AN54" s="427"/>
      <c r="AO54" s="427"/>
      <c r="AP54" s="427"/>
      <c r="AQ54" s="503" t="s">
        <v>223</v>
      </c>
      <c r="AR54" s="504"/>
      <c r="AS54" s="504"/>
      <c r="AT54" s="505"/>
      <c r="AU54" s="506" t="s">
        <v>129</v>
      </c>
      <c r="AV54" s="506"/>
      <c r="AW54" s="506"/>
      <c r="AX54" s="507"/>
      <c r="AY54">
        <f>COUNTA($G$56)</f>
        <v>1</v>
      </c>
      <c r="AZ54" s="10"/>
      <c r="BA54" s="10"/>
      <c r="BB54" s="10"/>
      <c r="BC54" s="10"/>
    </row>
    <row r="55" spans="1:60" ht="18.75" customHeight="1" x14ac:dyDescent="0.15">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t="s">
        <v>755</v>
      </c>
      <c r="AR55" s="448"/>
      <c r="AS55" s="446" t="s">
        <v>224</v>
      </c>
      <c r="AT55" s="447"/>
      <c r="AU55" s="448" t="s">
        <v>755</v>
      </c>
      <c r="AV55" s="448"/>
      <c r="AW55" s="339" t="s">
        <v>170</v>
      </c>
      <c r="AX55" s="344"/>
      <c r="AY55">
        <f>$AY$54</f>
        <v>1</v>
      </c>
      <c r="AZ55" s="10"/>
      <c r="BA55" s="10"/>
      <c r="BB55" s="10"/>
      <c r="BC55" s="10"/>
      <c r="BD55" s="10"/>
      <c r="BE55" s="10"/>
      <c r="BF55" s="10"/>
      <c r="BG55" s="10"/>
      <c r="BH55" s="10"/>
    </row>
    <row r="56" spans="1:60" ht="23.25" customHeight="1" x14ac:dyDescent="0.15">
      <c r="A56" s="329"/>
      <c r="B56" s="331"/>
      <c r="C56" s="332"/>
      <c r="D56" s="332"/>
      <c r="E56" s="332"/>
      <c r="F56" s="333"/>
      <c r="G56" s="153" t="s">
        <v>755</v>
      </c>
      <c r="H56" s="154"/>
      <c r="I56" s="154"/>
      <c r="J56" s="154"/>
      <c r="K56" s="154"/>
      <c r="L56" s="154"/>
      <c r="M56" s="154"/>
      <c r="N56" s="154"/>
      <c r="O56" s="155"/>
      <c r="P56" s="154" t="s">
        <v>755</v>
      </c>
      <c r="Q56" s="461"/>
      <c r="R56" s="461"/>
      <c r="S56" s="461"/>
      <c r="T56" s="461"/>
      <c r="U56" s="461"/>
      <c r="V56" s="461"/>
      <c r="W56" s="461"/>
      <c r="X56" s="462"/>
      <c r="Y56" s="902" t="s">
        <v>58</v>
      </c>
      <c r="Z56" s="903"/>
      <c r="AA56" s="904"/>
      <c r="AB56" s="400" t="s">
        <v>755</v>
      </c>
      <c r="AC56" s="400"/>
      <c r="AD56" s="400"/>
      <c r="AE56" s="401" t="s">
        <v>755</v>
      </c>
      <c r="AF56" s="384"/>
      <c r="AG56" s="384"/>
      <c r="AH56" s="384"/>
      <c r="AI56" s="401" t="s">
        <v>755</v>
      </c>
      <c r="AJ56" s="384"/>
      <c r="AK56" s="384"/>
      <c r="AL56" s="384"/>
      <c r="AM56" s="401" t="s">
        <v>755</v>
      </c>
      <c r="AN56" s="384"/>
      <c r="AO56" s="384"/>
      <c r="AP56" s="384"/>
      <c r="AQ56" s="403" t="s">
        <v>755</v>
      </c>
      <c r="AR56" s="404"/>
      <c r="AS56" s="404"/>
      <c r="AT56" s="405"/>
      <c r="AU56" s="384" t="s">
        <v>755</v>
      </c>
      <c r="AV56" s="384"/>
      <c r="AW56" s="384"/>
      <c r="AX56" s="385"/>
      <c r="AY56">
        <f>$AY$54</f>
        <v>1</v>
      </c>
    </row>
    <row r="57" spans="1:60" ht="23.25" customHeight="1" x14ac:dyDescent="0.15">
      <c r="A57" s="329"/>
      <c r="B57" s="331"/>
      <c r="C57" s="332"/>
      <c r="D57" s="332"/>
      <c r="E57" s="332"/>
      <c r="F57" s="333"/>
      <c r="G57" s="905"/>
      <c r="H57" s="395"/>
      <c r="I57" s="395"/>
      <c r="J57" s="395"/>
      <c r="K57" s="395"/>
      <c r="L57" s="395"/>
      <c r="M57" s="395"/>
      <c r="N57" s="395"/>
      <c r="O57" s="396"/>
      <c r="P57" s="463"/>
      <c r="Q57" s="463"/>
      <c r="R57" s="463"/>
      <c r="S57" s="463"/>
      <c r="T57" s="463"/>
      <c r="U57" s="463"/>
      <c r="V57" s="463"/>
      <c r="W57" s="463"/>
      <c r="X57" s="464"/>
      <c r="Y57" s="906" t="s">
        <v>51</v>
      </c>
      <c r="Z57" s="798"/>
      <c r="AA57" s="799"/>
      <c r="AB57" s="460" t="s">
        <v>755</v>
      </c>
      <c r="AC57" s="460"/>
      <c r="AD57" s="460"/>
      <c r="AE57" s="401" t="s">
        <v>755</v>
      </c>
      <c r="AF57" s="384"/>
      <c r="AG57" s="384"/>
      <c r="AH57" s="384"/>
      <c r="AI57" s="401" t="s">
        <v>755</v>
      </c>
      <c r="AJ57" s="384"/>
      <c r="AK57" s="384"/>
      <c r="AL57" s="384"/>
      <c r="AM57" s="401" t="s">
        <v>755</v>
      </c>
      <c r="AN57" s="384"/>
      <c r="AO57" s="384"/>
      <c r="AP57" s="384"/>
      <c r="AQ57" s="403" t="s">
        <v>755</v>
      </c>
      <c r="AR57" s="404"/>
      <c r="AS57" s="404"/>
      <c r="AT57" s="405"/>
      <c r="AU57" s="384" t="s">
        <v>755</v>
      </c>
      <c r="AV57" s="384"/>
      <c r="AW57" s="384"/>
      <c r="AX57" s="385"/>
      <c r="AY57">
        <f>$AY$54</f>
        <v>1</v>
      </c>
      <c r="AZ57" s="10"/>
      <c r="BA57" s="10"/>
      <c r="BB57" s="10"/>
      <c r="BC57" s="10"/>
    </row>
    <row r="58" spans="1:60" ht="23.25"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t="s">
        <v>755</v>
      </c>
      <c r="AF58" s="577"/>
      <c r="AG58" s="577"/>
      <c r="AH58" s="577"/>
      <c r="AI58" s="576" t="s">
        <v>755</v>
      </c>
      <c r="AJ58" s="577"/>
      <c r="AK58" s="577"/>
      <c r="AL58" s="577"/>
      <c r="AM58" s="576" t="s">
        <v>755</v>
      </c>
      <c r="AN58" s="577"/>
      <c r="AO58" s="577"/>
      <c r="AP58" s="577"/>
      <c r="AQ58" s="403" t="s">
        <v>755</v>
      </c>
      <c r="AR58" s="404"/>
      <c r="AS58" s="404"/>
      <c r="AT58" s="405"/>
      <c r="AU58" s="384" t="s">
        <v>755</v>
      </c>
      <c r="AV58" s="384"/>
      <c r="AW58" s="384"/>
      <c r="AX58" s="385"/>
      <c r="AY58">
        <f>$AY$54</f>
        <v>1</v>
      </c>
      <c r="AZ58" s="10"/>
      <c r="BA58" s="10"/>
      <c r="BB58" s="10"/>
      <c r="BC58" s="10"/>
      <c r="BD58" s="10"/>
      <c r="BE58" s="10"/>
      <c r="BF58" s="10"/>
      <c r="BG58" s="10"/>
      <c r="BH58" s="10"/>
    </row>
    <row r="59" spans="1:60" ht="18.75" customHeight="1" x14ac:dyDescent="0.15">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8" t="s">
        <v>11</v>
      </c>
      <c r="AC59" s="899"/>
      <c r="AD59" s="900"/>
      <c r="AE59" s="427" t="s">
        <v>498</v>
      </c>
      <c r="AF59" s="427"/>
      <c r="AG59" s="427"/>
      <c r="AH59" s="427"/>
      <c r="AI59" s="427" t="s">
        <v>650</v>
      </c>
      <c r="AJ59" s="427"/>
      <c r="AK59" s="427"/>
      <c r="AL59" s="427"/>
      <c r="AM59" s="427" t="s">
        <v>466</v>
      </c>
      <c r="AN59" s="427"/>
      <c r="AO59" s="427"/>
      <c r="AP59" s="427"/>
      <c r="AQ59" s="503" t="s">
        <v>223</v>
      </c>
      <c r="AR59" s="504"/>
      <c r="AS59" s="504"/>
      <c r="AT59" s="505"/>
      <c r="AU59" s="506" t="s">
        <v>129</v>
      </c>
      <c r="AV59" s="506"/>
      <c r="AW59" s="506"/>
      <c r="AX59" s="507"/>
      <c r="AY59">
        <f>COUNTA($G$61)</f>
        <v>1</v>
      </c>
      <c r="AZ59" s="10"/>
      <c r="BA59" s="10"/>
      <c r="BB59" s="10"/>
      <c r="BC59" s="10"/>
    </row>
    <row r="60" spans="1:60" ht="18.75" customHeight="1" x14ac:dyDescent="0.15">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t="s">
        <v>755</v>
      </c>
      <c r="AR60" s="448"/>
      <c r="AS60" s="446" t="s">
        <v>224</v>
      </c>
      <c r="AT60" s="447"/>
      <c r="AU60" s="448" t="s">
        <v>755</v>
      </c>
      <c r="AV60" s="448"/>
      <c r="AW60" s="339" t="s">
        <v>170</v>
      </c>
      <c r="AX60" s="344"/>
      <c r="AY60">
        <f>$AY$59</f>
        <v>1</v>
      </c>
      <c r="AZ60" s="10"/>
      <c r="BA60" s="10"/>
      <c r="BB60" s="10"/>
      <c r="BC60" s="10"/>
      <c r="BD60" s="10"/>
      <c r="BE60" s="10"/>
      <c r="BF60" s="10"/>
      <c r="BG60" s="10"/>
      <c r="BH60" s="10"/>
    </row>
    <row r="61" spans="1:60" ht="23.25" customHeight="1" x14ac:dyDescent="0.15">
      <c r="A61" s="329"/>
      <c r="B61" s="331"/>
      <c r="C61" s="332"/>
      <c r="D61" s="332"/>
      <c r="E61" s="332"/>
      <c r="F61" s="333"/>
      <c r="G61" s="153" t="s">
        <v>755</v>
      </c>
      <c r="H61" s="154"/>
      <c r="I61" s="154"/>
      <c r="J61" s="154"/>
      <c r="K61" s="154"/>
      <c r="L61" s="154"/>
      <c r="M61" s="154"/>
      <c r="N61" s="154"/>
      <c r="O61" s="155"/>
      <c r="P61" s="154" t="s">
        <v>755</v>
      </c>
      <c r="Q61" s="461"/>
      <c r="R61" s="461"/>
      <c r="S61" s="461"/>
      <c r="T61" s="461"/>
      <c r="U61" s="461"/>
      <c r="V61" s="461"/>
      <c r="W61" s="461"/>
      <c r="X61" s="462"/>
      <c r="Y61" s="902" t="s">
        <v>58</v>
      </c>
      <c r="Z61" s="903"/>
      <c r="AA61" s="904"/>
      <c r="AB61" s="400" t="s">
        <v>755</v>
      </c>
      <c r="AC61" s="400"/>
      <c r="AD61" s="400"/>
      <c r="AE61" s="401" t="s">
        <v>755</v>
      </c>
      <c r="AF61" s="384"/>
      <c r="AG61" s="384"/>
      <c r="AH61" s="384"/>
      <c r="AI61" s="401" t="s">
        <v>755</v>
      </c>
      <c r="AJ61" s="384"/>
      <c r="AK61" s="384"/>
      <c r="AL61" s="384"/>
      <c r="AM61" s="401" t="s">
        <v>755</v>
      </c>
      <c r="AN61" s="384"/>
      <c r="AO61" s="384"/>
      <c r="AP61" s="384"/>
      <c r="AQ61" s="403" t="s">
        <v>755</v>
      </c>
      <c r="AR61" s="404"/>
      <c r="AS61" s="404"/>
      <c r="AT61" s="405"/>
      <c r="AU61" s="384" t="s">
        <v>755</v>
      </c>
      <c r="AV61" s="384"/>
      <c r="AW61" s="384"/>
      <c r="AX61" s="385"/>
      <c r="AY61">
        <f>$AY$59</f>
        <v>1</v>
      </c>
    </row>
    <row r="62" spans="1:60" ht="23.25" customHeight="1" x14ac:dyDescent="0.15">
      <c r="A62" s="329"/>
      <c r="B62" s="331"/>
      <c r="C62" s="332"/>
      <c r="D62" s="332"/>
      <c r="E62" s="332"/>
      <c r="F62" s="333"/>
      <c r="G62" s="905"/>
      <c r="H62" s="395"/>
      <c r="I62" s="395"/>
      <c r="J62" s="395"/>
      <c r="K62" s="395"/>
      <c r="L62" s="395"/>
      <c r="M62" s="395"/>
      <c r="N62" s="395"/>
      <c r="O62" s="396"/>
      <c r="P62" s="463"/>
      <c r="Q62" s="463"/>
      <c r="R62" s="463"/>
      <c r="S62" s="463"/>
      <c r="T62" s="463"/>
      <c r="U62" s="463"/>
      <c r="V62" s="463"/>
      <c r="W62" s="463"/>
      <c r="X62" s="464"/>
      <c r="Y62" s="906" t="s">
        <v>51</v>
      </c>
      <c r="Z62" s="798"/>
      <c r="AA62" s="799"/>
      <c r="AB62" s="460" t="s">
        <v>755</v>
      </c>
      <c r="AC62" s="460"/>
      <c r="AD62" s="460"/>
      <c r="AE62" s="401" t="s">
        <v>755</v>
      </c>
      <c r="AF62" s="384"/>
      <c r="AG62" s="384"/>
      <c r="AH62" s="384"/>
      <c r="AI62" s="401" t="s">
        <v>755</v>
      </c>
      <c r="AJ62" s="384"/>
      <c r="AK62" s="384"/>
      <c r="AL62" s="384"/>
      <c r="AM62" s="401" t="s">
        <v>755</v>
      </c>
      <c r="AN62" s="384"/>
      <c r="AO62" s="384"/>
      <c r="AP62" s="384"/>
      <c r="AQ62" s="403" t="s">
        <v>755</v>
      </c>
      <c r="AR62" s="404"/>
      <c r="AS62" s="404"/>
      <c r="AT62" s="405"/>
      <c r="AU62" s="384" t="s">
        <v>755</v>
      </c>
      <c r="AV62" s="384"/>
      <c r="AW62" s="384"/>
      <c r="AX62" s="385"/>
      <c r="AY62">
        <f>$AY$59</f>
        <v>1</v>
      </c>
      <c r="AZ62" s="10"/>
      <c r="BA62" s="10"/>
      <c r="BB62" s="10"/>
      <c r="BC62" s="10"/>
    </row>
    <row r="63" spans="1:60" ht="23.25"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t="s">
        <v>755</v>
      </c>
      <c r="AF63" s="577"/>
      <c r="AG63" s="577"/>
      <c r="AH63" s="577"/>
      <c r="AI63" s="576" t="s">
        <v>755</v>
      </c>
      <c r="AJ63" s="577"/>
      <c r="AK63" s="577"/>
      <c r="AL63" s="577"/>
      <c r="AM63" s="576" t="s">
        <v>755</v>
      </c>
      <c r="AN63" s="577"/>
      <c r="AO63" s="577"/>
      <c r="AP63" s="577"/>
      <c r="AQ63" s="403" t="s">
        <v>755</v>
      </c>
      <c r="AR63" s="404"/>
      <c r="AS63" s="404"/>
      <c r="AT63" s="405"/>
      <c r="AU63" s="384" t="s">
        <v>755</v>
      </c>
      <c r="AV63" s="384"/>
      <c r="AW63" s="384"/>
      <c r="AX63" s="385"/>
      <c r="AY63">
        <f>$AY$59</f>
        <v>1</v>
      </c>
      <c r="AZ63" s="10"/>
      <c r="BA63" s="10"/>
      <c r="BB63" s="10"/>
      <c r="BC63" s="10"/>
      <c r="BD63" s="10"/>
      <c r="BE63" s="10"/>
      <c r="BF63" s="10"/>
      <c r="BG63" s="10"/>
      <c r="BH63" s="10"/>
    </row>
    <row r="64" spans="1:60" ht="47.25" hidden="1" customHeight="1" x14ac:dyDescent="0.15">
      <c r="A64" s="348" t="s">
        <v>661</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0" t="s">
        <v>662</v>
      </c>
      <c r="B65" s="332"/>
      <c r="C65" s="332"/>
      <c r="D65" s="332"/>
      <c r="E65" s="332"/>
      <c r="F65" s="333"/>
      <c r="G65" s="362" t="s">
        <v>654</v>
      </c>
      <c r="H65" s="363"/>
      <c r="I65" s="363"/>
      <c r="J65" s="363"/>
      <c r="K65" s="363"/>
      <c r="L65" s="363"/>
      <c r="M65" s="363"/>
      <c r="N65" s="363"/>
      <c r="O65" s="363"/>
      <c r="P65" s="364" t="s">
        <v>653</v>
      </c>
      <c r="Q65" s="363"/>
      <c r="R65" s="363"/>
      <c r="S65" s="363"/>
      <c r="T65" s="363"/>
      <c r="U65" s="363"/>
      <c r="V65" s="363"/>
      <c r="W65" s="363"/>
      <c r="X65" s="365"/>
      <c r="Y65" s="366"/>
      <c r="Z65" s="367"/>
      <c r="AA65" s="368"/>
      <c r="AB65" s="413" t="s">
        <v>11</v>
      </c>
      <c r="AC65" s="413"/>
      <c r="AD65" s="413"/>
      <c r="AE65" s="414" t="s">
        <v>498</v>
      </c>
      <c r="AF65" s="415"/>
      <c r="AG65" s="415"/>
      <c r="AH65" s="416"/>
      <c r="AI65" s="414" t="s">
        <v>650</v>
      </c>
      <c r="AJ65" s="415"/>
      <c r="AK65" s="415"/>
      <c r="AL65" s="416"/>
      <c r="AM65" s="414" t="s">
        <v>466</v>
      </c>
      <c r="AN65" s="415"/>
      <c r="AO65" s="415"/>
      <c r="AP65" s="416"/>
      <c r="AQ65" s="422" t="s">
        <v>497</v>
      </c>
      <c r="AR65" s="423"/>
      <c r="AS65" s="423"/>
      <c r="AT65" s="424"/>
      <c r="AU65" s="422" t="s">
        <v>675</v>
      </c>
      <c r="AV65" s="423"/>
      <c r="AW65" s="423"/>
      <c r="AX65" s="425"/>
      <c r="AY65">
        <f>COUNTA($G$66)</f>
        <v>0</v>
      </c>
    </row>
    <row r="66" spans="1:51" ht="23.25" hidden="1" customHeight="1" x14ac:dyDescent="0.15">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15">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15">
      <c r="A68" s="449" t="s">
        <v>663</v>
      </c>
      <c r="B68" s="450"/>
      <c r="C68" s="450"/>
      <c r="D68" s="450"/>
      <c r="E68" s="450"/>
      <c r="F68" s="451"/>
      <c r="G68" s="238" t="s">
        <v>664</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498</v>
      </c>
      <c r="AF68" s="427"/>
      <c r="AG68" s="427"/>
      <c r="AH68" s="427"/>
      <c r="AI68" s="427" t="s">
        <v>650</v>
      </c>
      <c r="AJ68" s="427"/>
      <c r="AK68" s="427"/>
      <c r="AL68" s="427"/>
      <c r="AM68" s="427" t="s">
        <v>466</v>
      </c>
      <c r="AN68" s="427"/>
      <c r="AO68" s="427"/>
      <c r="AP68" s="427"/>
      <c r="AQ68" s="428" t="s">
        <v>676</v>
      </c>
      <c r="AR68" s="429"/>
      <c r="AS68" s="429"/>
      <c r="AT68" s="429"/>
      <c r="AU68" s="429"/>
      <c r="AV68" s="429"/>
      <c r="AW68" s="429"/>
      <c r="AX68" s="430"/>
      <c r="AY68">
        <f>IF(SUBSTITUTE(SUBSTITUTE($G$69,"／",""),"　","")="",0,1)</f>
        <v>0</v>
      </c>
    </row>
    <row r="69" spans="1:51" ht="23.25" hidden="1" customHeight="1" x14ac:dyDescent="0.15">
      <c r="A69" s="452"/>
      <c r="B69" s="453"/>
      <c r="C69" s="453"/>
      <c r="D69" s="453"/>
      <c r="E69" s="453"/>
      <c r="F69" s="454"/>
      <c r="G69" s="406" t="s">
        <v>703</v>
      </c>
      <c r="H69" s="407"/>
      <c r="I69" s="407"/>
      <c r="J69" s="407"/>
      <c r="K69" s="407"/>
      <c r="L69" s="407"/>
      <c r="M69" s="407"/>
      <c r="N69" s="407"/>
      <c r="O69" s="407"/>
      <c r="P69" s="407"/>
      <c r="Q69" s="407"/>
      <c r="R69" s="407"/>
      <c r="S69" s="407"/>
      <c r="T69" s="407"/>
      <c r="U69" s="407"/>
      <c r="V69" s="407"/>
      <c r="W69" s="407"/>
      <c r="X69" s="407"/>
      <c r="Y69" s="431" t="s">
        <v>663</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666</v>
      </c>
      <c r="Z70" s="411"/>
      <c r="AA70" s="412"/>
      <c r="AB70" s="437" t="s">
        <v>667</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15">
      <c r="A71" s="515" t="s">
        <v>314</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498</v>
      </c>
      <c r="AF71" s="427"/>
      <c r="AG71" s="427"/>
      <c r="AH71" s="427"/>
      <c r="AI71" s="427" t="s">
        <v>650</v>
      </c>
      <c r="AJ71" s="427"/>
      <c r="AK71" s="427"/>
      <c r="AL71" s="427"/>
      <c r="AM71" s="427" t="s">
        <v>466</v>
      </c>
      <c r="AN71" s="427"/>
      <c r="AO71" s="427"/>
      <c r="AP71" s="427"/>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3" t="s">
        <v>341</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8" t="s">
        <v>11</v>
      </c>
      <c r="AC83" s="899"/>
      <c r="AD83" s="900"/>
      <c r="AE83" s="427" t="s">
        <v>498</v>
      </c>
      <c r="AF83" s="427"/>
      <c r="AG83" s="427"/>
      <c r="AH83" s="427"/>
      <c r="AI83" s="427" t="s">
        <v>650</v>
      </c>
      <c r="AJ83" s="427"/>
      <c r="AK83" s="427"/>
      <c r="AL83" s="427"/>
      <c r="AM83" s="427" t="s">
        <v>466</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9"/>
      <c r="B86" s="331"/>
      <c r="C86" s="332"/>
      <c r="D86" s="332"/>
      <c r="E86" s="332"/>
      <c r="F86" s="333"/>
      <c r="G86" s="905"/>
      <c r="H86" s="395"/>
      <c r="I86" s="395"/>
      <c r="J86" s="395"/>
      <c r="K86" s="395"/>
      <c r="L86" s="395"/>
      <c r="M86" s="395"/>
      <c r="N86" s="395"/>
      <c r="O86" s="396"/>
      <c r="P86" s="463"/>
      <c r="Q86" s="463"/>
      <c r="R86" s="463"/>
      <c r="S86" s="463"/>
      <c r="T86" s="463"/>
      <c r="U86" s="463"/>
      <c r="V86" s="463"/>
      <c r="W86" s="463"/>
      <c r="X86" s="464"/>
      <c r="Y86" s="906" t="s">
        <v>51</v>
      </c>
      <c r="Z86" s="798"/>
      <c r="AA86" s="799"/>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8" t="s">
        <v>11</v>
      </c>
      <c r="AC88" s="899"/>
      <c r="AD88" s="900"/>
      <c r="AE88" s="427" t="s">
        <v>498</v>
      </c>
      <c r="AF88" s="427"/>
      <c r="AG88" s="427"/>
      <c r="AH88" s="427"/>
      <c r="AI88" s="427" t="s">
        <v>650</v>
      </c>
      <c r="AJ88" s="427"/>
      <c r="AK88" s="427"/>
      <c r="AL88" s="427"/>
      <c r="AM88" s="427" t="s">
        <v>466</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9"/>
      <c r="B91" s="331"/>
      <c r="C91" s="332"/>
      <c r="D91" s="332"/>
      <c r="E91" s="332"/>
      <c r="F91" s="333"/>
      <c r="G91" s="905"/>
      <c r="H91" s="395"/>
      <c r="I91" s="395"/>
      <c r="J91" s="395"/>
      <c r="K91" s="395"/>
      <c r="L91" s="395"/>
      <c r="M91" s="395"/>
      <c r="N91" s="395"/>
      <c r="O91" s="396"/>
      <c r="P91" s="463"/>
      <c r="Q91" s="463"/>
      <c r="R91" s="463"/>
      <c r="S91" s="463"/>
      <c r="T91" s="463"/>
      <c r="U91" s="463"/>
      <c r="V91" s="463"/>
      <c r="W91" s="463"/>
      <c r="X91" s="464"/>
      <c r="Y91" s="906" t="s">
        <v>51</v>
      </c>
      <c r="Z91" s="798"/>
      <c r="AA91" s="799"/>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8" t="s">
        <v>11</v>
      </c>
      <c r="AC93" s="899"/>
      <c r="AD93" s="900"/>
      <c r="AE93" s="427" t="s">
        <v>498</v>
      </c>
      <c r="AF93" s="427"/>
      <c r="AG93" s="427"/>
      <c r="AH93" s="427"/>
      <c r="AI93" s="427" t="s">
        <v>650</v>
      </c>
      <c r="AJ93" s="427"/>
      <c r="AK93" s="427"/>
      <c r="AL93" s="427"/>
      <c r="AM93" s="427" t="s">
        <v>466</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9"/>
      <c r="B96" s="331"/>
      <c r="C96" s="332"/>
      <c r="D96" s="332"/>
      <c r="E96" s="332"/>
      <c r="F96" s="333"/>
      <c r="G96" s="905"/>
      <c r="H96" s="395"/>
      <c r="I96" s="395"/>
      <c r="J96" s="395"/>
      <c r="K96" s="395"/>
      <c r="L96" s="395"/>
      <c r="M96" s="395"/>
      <c r="N96" s="395"/>
      <c r="O96" s="396"/>
      <c r="P96" s="463"/>
      <c r="Q96" s="463"/>
      <c r="R96" s="463"/>
      <c r="S96" s="463"/>
      <c r="T96" s="463"/>
      <c r="U96" s="463"/>
      <c r="V96" s="463"/>
      <c r="W96" s="463"/>
      <c r="X96" s="464"/>
      <c r="Y96" s="906" t="s">
        <v>51</v>
      </c>
      <c r="Z96" s="798"/>
      <c r="AA96" s="799"/>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0" t="s">
        <v>662</v>
      </c>
      <c r="B99" s="332"/>
      <c r="C99" s="332"/>
      <c r="D99" s="332"/>
      <c r="E99" s="332"/>
      <c r="F99" s="333"/>
      <c r="G99" s="362" t="s">
        <v>654</v>
      </c>
      <c r="H99" s="363"/>
      <c r="I99" s="363"/>
      <c r="J99" s="363"/>
      <c r="K99" s="363"/>
      <c r="L99" s="363"/>
      <c r="M99" s="363"/>
      <c r="N99" s="363"/>
      <c r="O99" s="363"/>
      <c r="P99" s="364" t="s">
        <v>653</v>
      </c>
      <c r="Q99" s="363"/>
      <c r="R99" s="363"/>
      <c r="S99" s="363"/>
      <c r="T99" s="363"/>
      <c r="U99" s="363"/>
      <c r="V99" s="363"/>
      <c r="W99" s="363"/>
      <c r="X99" s="365"/>
      <c r="Y99" s="366"/>
      <c r="Z99" s="367"/>
      <c r="AA99" s="368"/>
      <c r="AB99" s="413" t="s">
        <v>11</v>
      </c>
      <c r="AC99" s="413"/>
      <c r="AD99" s="413"/>
      <c r="AE99" s="427" t="s">
        <v>498</v>
      </c>
      <c r="AF99" s="427"/>
      <c r="AG99" s="427"/>
      <c r="AH99" s="427"/>
      <c r="AI99" s="427" t="s">
        <v>650</v>
      </c>
      <c r="AJ99" s="427"/>
      <c r="AK99" s="427"/>
      <c r="AL99" s="427"/>
      <c r="AM99" s="427" t="s">
        <v>466</v>
      </c>
      <c r="AN99" s="427"/>
      <c r="AO99" s="427"/>
      <c r="AP99" s="427"/>
      <c r="AQ99" s="422" t="s">
        <v>497</v>
      </c>
      <c r="AR99" s="423"/>
      <c r="AS99" s="423"/>
      <c r="AT99" s="424"/>
      <c r="AU99" s="422" t="s">
        <v>675</v>
      </c>
      <c r="AV99" s="423"/>
      <c r="AW99" s="423"/>
      <c r="AX99" s="425"/>
      <c r="AY99">
        <f>COUNTA($G$100)</f>
        <v>0</v>
      </c>
    </row>
    <row r="100" spans="1:60" ht="23.25" hidden="1" customHeight="1" x14ac:dyDescent="0.15">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15">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15">
      <c r="A102" s="473" t="s">
        <v>663</v>
      </c>
      <c r="B102" s="353"/>
      <c r="C102" s="353"/>
      <c r="D102" s="353"/>
      <c r="E102" s="353"/>
      <c r="F102" s="474"/>
      <c r="G102" s="238" t="s">
        <v>664</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498</v>
      </c>
      <c r="AF102" s="427"/>
      <c r="AG102" s="427"/>
      <c r="AH102" s="427"/>
      <c r="AI102" s="427" t="s">
        <v>650</v>
      </c>
      <c r="AJ102" s="427"/>
      <c r="AK102" s="427"/>
      <c r="AL102" s="427"/>
      <c r="AM102" s="427" t="s">
        <v>466</v>
      </c>
      <c r="AN102" s="427"/>
      <c r="AO102" s="427"/>
      <c r="AP102" s="427"/>
      <c r="AQ102" s="428" t="s">
        <v>676</v>
      </c>
      <c r="AR102" s="429"/>
      <c r="AS102" s="429"/>
      <c r="AT102" s="429"/>
      <c r="AU102" s="429"/>
      <c r="AV102" s="429"/>
      <c r="AW102" s="429"/>
      <c r="AX102" s="430"/>
      <c r="AY102">
        <f>IF(SUBSTITUTE(SUBSTITUTE($G$103,"／",""),"　","")="",0,1)</f>
        <v>0</v>
      </c>
    </row>
    <row r="103" spans="1:60" ht="23.25" hidden="1" customHeight="1" x14ac:dyDescent="0.15">
      <c r="A103" s="475"/>
      <c r="B103" s="337"/>
      <c r="C103" s="337"/>
      <c r="D103" s="337"/>
      <c r="E103" s="337"/>
      <c r="F103" s="476"/>
      <c r="G103" s="406" t="s">
        <v>665</v>
      </c>
      <c r="H103" s="407"/>
      <c r="I103" s="407"/>
      <c r="J103" s="407"/>
      <c r="K103" s="407"/>
      <c r="L103" s="407"/>
      <c r="M103" s="407"/>
      <c r="N103" s="407"/>
      <c r="O103" s="407"/>
      <c r="P103" s="407"/>
      <c r="Q103" s="407"/>
      <c r="R103" s="407"/>
      <c r="S103" s="407"/>
      <c r="T103" s="407"/>
      <c r="U103" s="407"/>
      <c r="V103" s="407"/>
      <c r="W103" s="407"/>
      <c r="X103" s="407"/>
      <c r="Y103" s="431" t="s">
        <v>663</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666</v>
      </c>
      <c r="Z104" s="411"/>
      <c r="AA104" s="412"/>
      <c r="AB104" s="437" t="s">
        <v>667</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15">
      <c r="A105" s="515" t="s">
        <v>314</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498</v>
      </c>
      <c r="AF105" s="427"/>
      <c r="AG105" s="427"/>
      <c r="AH105" s="427"/>
      <c r="AI105" s="427" t="s">
        <v>650</v>
      </c>
      <c r="AJ105" s="427"/>
      <c r="AK105" s="427"/>
      <c r="AL105" s="427"/>
      <c r="AM105" s="427" t="s">
        <v>466</v>
      </c>
      <c r="AN105" s="427"/>
      <c r="AO105" s="427"/>
      <c r="AP105" s="427"/>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3" t="s">
        <v>341</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8" t="s">
        <v>11</v>
      </c>
      <c r="AC117" s="899"/>
      <c r="AD117" s="900"/>
      <c r="AE117" s="427" t="s">
        <v>498</v>
      </c>
      <c r="AF117" s="427"/>
      <c r="AG117" s="427"/>
      <c r="AH117" s="427"/>
      <c r="AI117" s="427" t="s">
        <v>650</v>
      </c>
      <c r="AJ117" s="427"/>
      <c r="AK117" s="427"/>
      <c r="AL117" s="427"/>
      <c r="AM117" s="427" t="s">
        <v>466</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9"/>
      <c r="B120" s="331"/>
      <c r="C120" s="332"/>
      <c r="D120" s="332"/>
      <c r="E120" s="332"/>
      <c r="F120" s="333"/>
      <c r="G120" s="905"/>
      <c r="H120" s="395"/>
      <c r="I120" s="395"/>
      <c r="J120" s="395"/>
      <c r="K120" s="395"/>
      <c r="L120" s="395"/>
      <c r="M120" s="395"/>
      <c r="N120" s="395"/>
      <c r="O120" s="396"/>
      <c r="P120" s="463"/>
      <c r="Q120" s="463"/>
      <c r="R120" s="463"/>
      <c r="S120" s="463"/>
      <c r="T120" s="463"/>
      <c r="U120" s="463"/>
      <c r="V120" s="463"/>
      <c r="W120" s="463"/>
      <c r="X120" s="464"/>
      <c r="Y120" s="906" t="s">
        <v>51</v>
      </c>
      <c r="Z120" s="798"/>
      <c r="AA120" s="799"/>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8" t="s">
        <v>11</v>
      </c>
      <c r="AC122" s="899"/>
      <c r="AD122" s="900"/>
      <c r="AE122" s="427" t="s">
        <v>498</v>
      </c>
      <c r="AF122" s="427"/>
      <c r="AG122" s="427"/>
      <c r="AH122" s="427"/>
      <c r="AI122" s="427" t="s">
        <v>650</v>
      </c>
      <c r="AJ122" s="427"/>
      <c r="AK122" s="427"/>
      <c r="AL122" s="427"/>
      <c r="AM122" s="427" t="s">
        <v>466</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9"/>
      <c r="B125" s="331"/>
      <c r="C125" s="332"/>
      <c r="D125" s="332"/>
      <c r="E125" s="332"/>
      <c r="F125" s="333"/>
      <c r="G125" s="905"/>
      <c r="H125" s="395"/>
      <c r="I125" s="395"/>
      <c r="J125" s="395"/>
      <c r="K125" s="395"/>
      <c r="L125" s="395"/>
      <c r="M125" s="395"/>
      <c r="N125" s="395"/>
      <c r="O125" s="396"/>
      <c r="P125" s="463"/>
      <c r="Q125" s="463"/>
      <c r="R125" s="463"/>
      <c r="S125" s="463"/>
      <c r="T125" s="463"/>
      <c r="U125" s="463"/>
      <c r="V125" s="463"/>
      <c r="W125" s="463"/>
      <c r="X125" s="464"/>
      <c r="Y125" s="906" t="s">
        <v>51</v>
      </c>
      <c r="Z125" s="798"/>
      <c r="AA125" s="799"/>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8" t="s">
        <v>11</v>
      </c>
      <c r="AC127" s="899"/>
      <c r="AD127" s="900"/>
      <c r="AE127" s="427" t="s">
        <v>498</v>
      </c>
      <c r="AF127" s="427"/>
      <c r="AG127" s="427"/>
      <c r="AH127" s="427"/>
      <c r="AI127" s="427" t="s">
        <v>650</v>
      </c>
      <c r="AJ127" s="427"/>
      <c r="AK127" s="427"/>
      <c r="AL127" s="427"/>
      <c r="AM127" s="427" t="s">
        <v>466</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9"/>
      <c r="B130" s="331"/>
      <c r="C130" s="332"/>
      <c r="D130" s="332"/>
      <c r="E130" s="332"/>
      <c r="F130" s="333"/>
      <c r="G130" s="905"/>
      <c r="H130" s="395"/>
      <c r="I130" s="395"/>
      <c r="J130" s="395"/>
      <c r="K130" s="395"/>
      <c r="L130" s="395"/>
      <c r="M130" s="395"/>
      <c r="N130" s="395"/>
      <c r="O130" s="396"/>
      <c r="P130" s="463"/>
      <c r="Q130" s="463"/>
      <c r="R130" s="463"/>
      <c r="S130" s="463"/>
      <c r="T130" s="463"/>
      <c r="U130" s="463"/>
      <c r="V130" s="463"/>
      <c r="W130" s="463"/>
      <c r="X130" s="464"/>
      <c r="Y130" s="906" t="s">
        <v>51</v>
      </c>
      <c r="Z130" s="798"/>
      <c r="AA130" s="799"/>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0" t="s">
        <v>662</v>
      </c>
      <c r="B133" s="332"/>
      <c r="C133" s="332"/>
      <c r="D133" s="332"/>
      <c r="E133" s="332"/>
      <c r="F133" s="333"/>
      <c r="G133" s="362" t="s">
        <v>654</v>
      </c>
      <c r="H133" s="363"/>
      <c r="I133" s="363"/>
      <c r="J133" s="363"/>
      <c r="K133" s="363"/>
      <c r="L133" s="363"/>
      <c r="M133" s="363"/>
      <c r="N133" s="363"/>
      <c r="O133" s="363"/>
      <c r="P133" s="364" t="s">
        <v>653</v>
      </c>
      <c r="Q133" s="363"/>
      <c r="R133" s="363"/>
      <c r="S133" s="363"/>
      <c r="T133" s="363"/>
      <c r="U133" s="363"/>
      <c r="V133" s="363"/>
      <c r="W133" s="363"/>
      <c r="X133" s="365"/>
      <c r="Y133" s="366"/>
      <c r="Z133" s="367"/>
      <c r="AA133" s="368"/>
      <c r="AB133" s="413" t="s">
        <v>11</v>
      </c>
      <c r="AC133" s="413"/>
      <c r="AD133" s="413"/>
      <c r="AE133" s="427" t="s">
        <v>498</v>
      </c>
      <c r="AF133" s="427"/>
      <c r="AG133" s="427"/>
      <c r="AH133" s="427"/>
      <c r="AI133" s="427" t="s">
        <v>650</v>
      </c>
      <c r="AJ133" s="427"/>
      <c r="AK133" s="427"/>
      <c r="AL133" s="427"/>
      <c r="AM133" s="427" t="s">
        <v>466</v>
      </c>
      <c r="AN133" s="427"/>
      <c r="AO133" s="427"/>
      <c r="AP133" s="427"/>
      <c r="AQ133" s="422" t="s">
        <v>497</v>
      </c>
      <c r="AR133" s="423"/>
      <c r="AS133" s="423"/>
      <c r="AT133" s="424"/>
      <c r="AU133" s="422" t="s">
        <v>675</v>
      </c>
      <c r="AV133" s="423"/>
      <c r="AW133" s="423"/>
      <c r="AX133" s="425"/>
      <c r="AY133">
        <f>COUNTA($G$134)</f>
        <v>0</v>
      </c>
    </row>
    <row r="134" spans="1:60" ht="23.25" hidden="1" customHeight="1" x14ac:dyDescent="0.15">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3" t="s">
        <v>663</v>
      </c>
      <c r="B136" s="353"/>
      <c r="C136" s="353"/>
      <c r="D136" s="353"/>
      <c r="E136" s="353"/>
      <c r="F136" s="474"/>
      <c r="G136" s="238" t="s">
        <v>664</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498</v>
      </c>
      <c r="AF136" s="427"/>
      <c r="AG136" s="427"/>
      <c r="AH136" s="427"/>
      <c r="AI136" s="427" t="s">
        <v>650</v>
      </c>
      <c r="AJ136" s="427"/>
      <c r="AK136" s="427"/>
      <c r="AL136" s="427"/>
      <c r="AM136" s="427" t="s">
        <v>466</v>
      </c>
      <c r="AN136" s="427"/>
      <c r="AO136" s="427"/>
      <c r="AP136" s="427"/>
      <c r="AQ136" s="428" t="s">
        <v>676</v>
      </c>
      <c r="AR136" s="429"/>
      <c r="AS136" s="429"/>
      <c r="AT136" s="429"/>
      <c r="AU136" s="429"/>
      <c r="AV136" s="429"/>
      <c r="AW136" s="429"/>
      <c r="AX136" s="430"/>
      <c r="AY136">
        <f>IF(SUBSTITUTE(SUBSTITUTE($G$137,"／",""),"　","")="",0,1)</f>
        <v>0</v>
      </c>
    </row>
    <row r="137" spans="1:60" ht="23.25" hidden="1" customHeight="1" x14ac:dyDescent="0.15">
      <c r="A137" s="475"/>
      <c r="B137" s="337"/>
      <c r="C137" s="337"/>
      <c r="D137" s="337"/>
      <c r="E137" s="337"/>
      <c r="F137" s="476"/>
      <c r="G137" s="406" t="s">
        <v>665</v>
      </c>
      <c r="H137" s="407"/>
      <c r="I137" s="407"/>
      <c r="J137" s="407"/>
      <c r="K137" s="407"/>
      <c r="L137" s="407"/>
      <c r="M137" s="407"/>
      <c r="N137" s="407"/>
      <c r="O137" s="407"/>
      <c r="P137" s="407"/>
      <c r="Q137" s="407"/>
      <c r="R137" s="407"/>
      <c r="S137" s="407"/>
      <c r="T137" s="407"/>
      <c r="U137" s="407"/>
      <c r="V137" s="407"/>
      <c r="W137" s="407"/>
      <c r="X137" s="407"/>
      <c r="Y137" s="431" t="s">
        <v>663</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666</v>
      </c>
      <c r="Z138" s="411"/>
      <c r="AA138" s="412"/>
      <c r="AB138" s="437" t="s">
        <v>667</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15">
      <c r="A139" s="515" t="s">
        <v>314</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498</v>
      </c>
      <c r="AF139" s="427"/>
      <c r="AG139" s="427"/>
      <c r="AH139" s="427"/>
      <c r="AI139" s="427" t="s">
        <v>650</v>
      </c>
      <c r="AJ139" s="427"/>
      <c r="AK139" s="427"/>
      <c r="AL139" s="427"/>
      <c r="AM139" s="427" t="s">
        <v>466</v>
      </c>
      <c r="AN139" s="427"/>
      <c r="AO139" s="427"/>
      <c r="AP139" s="427"/>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3" t="s">
        <v>341</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8" t="s">
        <v>11</v>
      </c>
      <c r="AC151" s="899"/>
      <c r="AD151" s="900"/>
      <c r="AE151" s="427" t="s">
        <v>498</v>
      </c>
      <c r="AF151" s="427"/>
      <c r="AG151" s="427"/>
      <c r="AH151" s="427"/>
      <c r="AI151" s="427" t="s">
        <v>650</v>
      </c>
      <c r="AJ151" s="427"/>
      <c r="AK151" s="427"/>
      <c r="AL151" s="427"/>
      <c r="AM151" s="427" t="s">
        <v>466</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9"/>
      <c r="B154" s="331"/>
      <c r="C154" s="332"/>
      <c r="D154" s="332"/>
      <c r="E154" s="332"/>
      <c r="F154" s="333"/>
      <c r="G154" s="905"/>
      <c r="H154" s="395"/>
      <c r="I154" s="395"/>
      <c r="J154" s="395"/>
      <c r="K154" s="395"/>
      <c r="L154" s="395"/>
      <c r="M154" s="395"/>
      <c r="N154" s="395"/>
      <c r="O154" s="396"/>
      <c r="P154" s="463"/>
      <c r="Q154" s="463"/>
      <c r="R154" s="463"/>
      <c r="S154" s="463"/>
      <c r="T154" s="463"/>
      <c r="U154" s="463"/>
      <c r="V154" s="463"/>
      <c r="W154" s="463"/>
      <c r="X154" s="464"/>
      <c r="Y154" s="906" t="s">
        <v>51</v>
      </c>
      <c r="Z154" s="798"/>
      <c r="AA154" s="799"/>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8" t="s">
        <v>11</v>
      </c>
      <c r="AC156" s="899"/>
      <c r="AD156" s="900"/>
      <c r="AE156" s="427" t="s">
        <v>498</v>
      </c>
      <c r="AF156" s="427"/>
      <c r="AG156" s="427"/>
      <c r="AH156" s="427"/>
      <c r="AI156" s="427" t="s">
        <v>650</v>
      </c>
      <c r="AJ156" s="427"/>
      <c r="AK156" s="427"/>
      <c r="AL156" s="427"/>
      <c r="AM156" s="427" t="s">
        <v>466</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9"/>
      <c r="B159" s="331"/>
      <c r="C159" s="332"/>
      <c r="D159" s="332"/>
      <c r="E159" s="332"/>
      <c r="F159" s="333"/>
      <c r="G159" s="905"/>
      <c r="H159" s="395"/>
      <c r="I159" s="395"/>
      <c r="J159" s="395"/>
      <c r="K159" s="395"/>
      <c r="L159" s="395"/>
      <c r="M159" s="395"/>
      <c r="N159" s="395"/>
      <c r="O159" s="396"/>
      <c r="P159" s="463"/>
      <c r="Q159" s="463"/>
      <c r="R159" s="463"/>
      <c r="S159" s="463"/>
      <c r="T159" s="463"/>
      <c r="U159" s="463"/>
      <c r="V159" s="463"/>
      <c r="W159" s="463"/>
      <c r="X159" s="464"/>
      <c r="Y159" s="906" t="s">
        <v>51</v>
      </c>
      <c r="Z159" s="798"/>
      <c r="AA159" s="799"/>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8" t="s">
        <v>11</v>
      </c>
      <c r="AC161" s="899"/>
      <c r="AD161" s="900"/>
      <c r="AE161" s="427" t="s">
        <v>498</v>
      </c>
      <c r="AF161" s="427"/>
      <c r="AG161" s="427"/>
      <c r="AH161" s="427"/>
      <c r="AI161" s="427" t="s">
        <v>650</v>
      </c>
      <c r="AJ161" s="427"/>
      <c r="AK161" s="427"/>
      <c r="AL161" s="427"/>
      <c r="AM161" s="427" t="s">
        <v>466</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9"/>
      <c r="B164" s="331"/>
      <c r="C164" s="332"/>
      <c r="D164" s="332"/>
      <c r="E164" s="332"/>
      <c r="F164" s="333"/>
      <c r="G164" s="905"/>
      <c r="H164" s="395"/>
      <c r="I164" s="395"/>
      <c r="J164" s="395"/>
      <c r="K164" s="395"/>
      <c r="L164" s="395"/>
      <c r="M164" s="395"/>
      <c r="N164" s="395"/>
      <c r="O164" s="396"/>
      <c r="P164" s="463"/>
      <c r="Q164" s="463"/>
      <c r="R164" s="463"/>
      <c r="S164" s="463"/>
      <c r="T164" s="463"/>
      <c r="U164" s="463"/>
      <c r="V164" s="463"/>
      <c r="W164" s="463"/>
      <c r="X164" s="464"/>
      <c r="Y164" s="906" t="s">
        <v>51</v>
      </c>
      <c r="Z164" s="798"/>
      <c r="AA164" s="799"/>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0" t="s">
        <v>662</v>
      </c>
      <c r="B167" s="332"/>
      <c r="C167" s="332"/>
      <c r="D167" s="332"/>
      <c r="E167" s="332"/>
      <c r="F167" s="333"/>
      <c r="G167" s="362" t="s">
        <v>654</v>
      </c>
      <c r="H167" s="363"/>
      <c r="I167" s="363"/>
      <c r="J167" s="363"/>
      <c r="K167" s="363"/>
      <c r="L167" s="363"/>
      <c r="M167" s="363"/>
      <c r="N167" s="363"/>
      <c r="O167" s="363"/>
      <c r="P167" s="364" t="s">
        <v>653</v>
      </c>
      <c r="Q167" s="363"/>
      <c r="R167" s="363"/>
      <c r="S167" s="363"/>
      <c r="T167" s="363"/>
      <c r="U167" s="363"/>
      <c r="V167" s="363"/>
      <c r="W167" s="363"/>
      <c r="X167" s="365"/>
      <c r="Y167" s="366"/>
      <c r="Z167" s="367"/>
      <c r="AA167" s="368"/>
      <c r="AB167" s="413" t="s">
        <v>11</v>
      </c>
      <c r="AC167" s="413"/>
      <c r="AD167" s="413"/>
      <c r="AE167" s="427" t="s">
        <v>498</v>
      </c>
      <c r="AF167" s="427"/>
      <c r="AG167" s="427"/>
      <c r="AH167" s="427"/>
      <c r="AI167" s="427" t="s">
        <v>650</v>
      </c>
      <c r="AJ167" s="427"/>
      <c r="AK167" s="427"/>
      <c r="AL167" s="427"/>
      <c r="AM167" s="427" t="s">
        <v>466</v>
      </c>
      <c r="AN167" s="427"/>
      <c r="AO167" s="427"/>
      <c r="AP167" s="427"/>
      <c r="AQ167" s="422" t="s">
        <v>497</v>
      </c>
      <c r="AR167" s="423"/>
      <c r="AS167" s="423"/>
      <c r="AT167" s="424"/>
      <c r="AU167" s="422" t="s">
        <v>675</v>
      </c>
      <c r="AV167" s="423"/>
      <c r="AW167" s="423"/>
      <c r="AX167" s="425"/>
      <c r="AY167">
        <f>COUNTA($G$168)</f>
        <v>0</v>
      </c>
    </row>
    <row r="168" spans="1:60" ht="23.25" hidden="1" customHeight="1" x14ac:dyDescent="0.15">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3" t="s">
        <v>663</v>
      </c>
      <c r="B170" s="353"/>
      <c r="C170" s="353"/>
      <c r="D170" s="353"/>
      <c r="E170" s="353"/>
      <c r="F170" s="474"/>
      <c r="G170" s="238" t="s">
        <v>664</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498</v>
      </c>
      <c r="AF170" s="427"/>
      <c r="AG170" s="427"/>
      <c r="AH170" s="427"/>
      <c r="AI170" s="427" t="s">
        <v>650</v>
      </c>
      <c r="AJ170" s="427"/>
      <c r="AK170" s="427"/>
      <c r="AL170" s="427"/>
      <c r="AM170" s="427" t="s">
        <v>466</v>
      </c>
      <c r="AN170" s="427"/>
      <c r="AO170" s="427"/>
      <c r="AP170" s="427"/>
      <c r="AQ170" s="428" t="s">
        <v>676</v>
      </c>
      <c r="AR170" s="429"/>
      <c r="AS170" s="429"/>
      <c r="AT170" s="429"/>
      <c r="AU170" s="429"/>
      <c r="AV170" s="429"/>
      <c r="AW170" s="429"/>
      <c r="AX170" s="430"/>
      <c r="AY170">
        <f>IF(SUBSTITUTE(SUBSTITUTE($G$171,"／",""),"　","")="",0,1)</f>
        <v>0</v>
      </c>
    </row>
    <row r="171" spans="1:60" ht="23.25" hidden="1" customHeight="1" x14ac:dyDescent="0.15">
      <c r="A171" s="475"/>
      <c r="B171" s="337"/>
      <c r="C171" s="337"/>
      <c r="D171" s="337"/>
      <c r="E171" s="337"/>
      <c r="F171" s="476"/>
      <c r="G171" s="406" t="s">
        <v>665</v>
      </c>
      <c r="H171" s="407"/>
      <c r="I171" s="407"/>
      <c r="J171" s="407"/>
      <c r="K171" s="407"/>
      <c r="L171" s="407"/>
      <c r="M171" s="407"/>
      <c r="N171" s="407"/>
      <c r="O171" s="407"/>
      <c r="P171" s="407"/>
      <c r="Q171" s="407"/>
      <c r="R171" s="407"/>
      <c r="S171" s="407"/>
      <c r="T171" s="407"/>
      <c r="U171" s="407"/>
      <c r="V171" s="407"/>
      <c r="W171" s="407"/>
      <c r="X171" s="407"/>
      <c r="Y171" s="431" t="s">
        <v>663</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666</v>
      </c>
      <c r="Z172" s="411"/>
      <c r="AA172" s="412"/>
      <c r="AB172" s="437" t="s">
        <v>667</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15">
      <c r="A173" s="515" t="s">
        <v>314</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498</v>
      </c>
      <c r="AF173" s="427"/>
      <c r="AG173" s="427"/>
      <c r="AH173" s="427"/>
      <c r="AI173" s="427" t="s">
        <v>650</v>
      </c>
      <c r="AJ173" s="427"/>
      <c r="AK173" s="427"/>
      <c r="AL173" s="427"/>
      <c r="AM173" s="427" t="s">
        <v>466</v>
      </c>
      <c r="AN173" s="427"/>
      <c r="AO173" s="427"/>
      <c r="AP173" s="427"/>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3" t="s">
        <v>341</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8" t="s">
        <v>11</v>
      </c>
      <c r="AC185" s="899"/>
      <c r="AD185" s="900"/>
      <c r="AE185" s="427" t="s">
        <v>498</v>
      </c>
      <c r="AF185" s="427"/>
      <c r="AG185" s="427"/>
      <c r="AH185" s="427"/>
      <c r="AI185" s="427" t="s">
        <v>650</v>
      </c>
      <c r="AJ185" s="427"/>
      <c r="AK185" s="427"/>
      <c r="AL185" s="427"/>
      <c r="AM185" s="427" t="s">
        <v>466</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9"/>
      <c r="B188" s="331"/>
      <c r="C188" s="332"/>
      <c r="D188" s="332"/>
      <c r="E188" s="332"/>
      <c r="F188" s="333"/>
      <c r="G188" s="905"/>
      <c r="H188" s="395"/>
      <c r="I188" s="395"/>
      <c r="J188" s="395"/>
      <c r="K188" s="395"/>
      <c r="L188" s="395"/>
      <c r="M188" s="395"/>
      <c r="N188" s="395"/>
      <c r="O188" s="396"/>
      <c r="P188" s="463"/>
      <c r="Q188" s="463"/>
      <c r="R188" s="463"/>
      <c r="S188" s="463"/>
      <c r="T188" s="463"/>
      <c r="U188" s="463"/>
      <c r="V188" s="463"/>
      <c r="W188" s="463"/>
      <c r="X188" s="464"/>
      <c r="Y188" s="906" t="s">
        <v>51</v>
      </c>
      <c r="Z188" s="798"/>
      <c r="AA188" s="799"/>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8" t="s">
        <v>11</v>
      </c>
      <c r="AC190" s="899"/>
      <c r="AD190" s="900"/>
      <c r="AE190" s="427" t="s">
        <v>498</v>
      </c>
      <c r="AF190" s="427"/>
      <c r="AG190" s="427"/>
      <c r="AH190" s="427"/>
      <c r="AI190" s="427" t="s">
        <v>650</v>
      </c>
      <c r="AJ190" s="427"/>
      <c r="AK190" s="427"/>
      <c r="AL190" s="427"/>
      <c r="AM190" s="427" t="s">
        <v>466</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9"/>
      <c r="B193" s="331"/>
      <c r="C193" s="332"/>
      <c r="D193" s="332"/>
      <c r="E193" s="332"/>
      <c r="F193" s="333"/>
      <c r="G193" s="905"/>
      <c r="H193" s="395"/>
      <c r="I193" s="395"/>
      <c r="J193" s="395"/>
      <c r="K193" s="395"/>
      <c r="L193" s="395"/>
      <c r="M193" s="395"/>
      <c r="N193" s="395"/>
      <c r="O193" s="396"/>
      <c r="P193" s="463"/>
      <c r="Q193" s="463"/>
      <c r="R193" s="463"/>
      <c r="S193" s="463"/>
      <c r="T193" s="463"/>
      <c r="U193" s="463"/>
      <c r="V193" s="463"/>
      <c r="W193" s="463"/>
      <c r="X193" s="464"/>
      <c r="Y193" s="906" t="s">
        <v>51</v>
      </c>
      <c r="Z193" s="798"/>
      <c r="AA193" s="799"/>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8" t="s">
        <v>11</v>
      </c>
      <c r="AC195" s="899"/>
      <c r="AD195" s="900"/>
      <c r="AE195" s="427" t="s">
        <v>498</v>
      </c>
      <c r="AF195" s="427"/>
      <c r="AG195" s="427"/>
      <c r="AH195" s="427"/>
      <c r="AI195" s="427" t="s">
        <v>650</v>
      </c>
      <c r="AJ195" s="427"/>
      <c r="AK195" s="427"/>
      <c r="AL195" s="427"/>
      <c r="AM195" s="427" t="s">
        <v>466</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9"/>
      <c r="B198" s="331"/>
      <c r="C198" s="332"/>
      <c r="D198" s="332"/>
      <c r="E198" s="332"/>
      <c r="F198" s="333"/>
      <c r="G198" s="905"/>
      <c r="H198" s="395"/>
      <c r="I198" s="395"/>
      <c r="J198" s="395"/>
      <c r="K198" s="395"/>
      <c r="L198" s="395"/>
      <c r="M198" s="395"/>
      <c r="N198" s="395"/>
      <c r="O198" s="396"/>
      <c r="P198" s="463"/>
      <c r="Q198" s="463"/>
      <c r="R198" s="463"/>
      <c r="S198" s="463"/>
      <c r="T198" s="463"/>
      <c r="U198" s="463"/>
      <c r="V198" s="463"/>
      <c r="W198" s="463"/>
      <c r="X198" s="464"/>
      <c r="Y198" s="906" t="s">
        <v>51</v>
      </c>
      <c r="Z198" s="798"/>
      <c r="AA198" s="799"/>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315</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311</v>
      </c>
      <c r="X200" s="567"/>
      <c r="Y200" s="570"/>
      <c r="Z200" s="570"/>
      <c r="AA200" s="571"/>
      <c r="AB200" s="564" t="s">
        <v>11</v>
      </c>
      <c r="AC200" s="561"/>
      <c r="AD200" s="562"/>
      <c r="AE200" s="427" t="s">
        <v>498</v>
      </c>
      <c r="AF200" s="427"/>
      <c r="AG200" s="427"/>
      <c r="AH200" s="427"/>
      <c r="AI200" s="427" t="s">
        <v>650</v>
      </c>
      <c r="AJ200" s="427"/>
      <c r="AK200" s="427"/>
      <c r="AL200" s="427"/>
      <c r="AM200" s="427" t="s">
        <v>466</v>
      </c>
      <c r="AN200" s="427"/>
      <c r="AO200" s="427"/>
      <c r="AP200" s="427"/>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331</v>
      </c>
      <c r="AC202" s="554"/>
      <c r="AD202" s="554"/>
      <c r="AE202" s="401"/>
      <c r="AF202" s="384"/>
      <c r="AG202" s="384"/>
      <c r="AH202" s="384"/>
      <c r="AI202" s="401"/>
      <c r="AJ202" s="384"/>
      <c r="AK202" s="384"/>
      <c r="AL202" s="384"/>
      <c r="AM202" s="401"/>
      <c r="AN202" s="384"/>
      <c r="AO202" s="384"/>
      <c r="AP202" s="384"/>
      <c r="AQ202" s="401"/>
      <c r="AR202" s="384"/>
      <c r="AS202" s="384"/>
      <c r="AT202" s="574"/>
      <c r="AU202" s="384"/>
      <c r="AV202" s="384"/>
      <c r="AW202" s="384"/>
      <c r="AX202" s="385"/>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331</v>
      </c>
      <c r="AC203" s="597"/>
      <c r="AD203" s="597"/>
      <c r="AE203" s="401"/>
      <c r="AF203" s="384"/>
      <c r="AG203" s="384"/>
      <c r="AH203" s="384"/>
      <c r="AI203" s="401"/>
      <c r="AJ203" s="384"/>
      <c r="AK203" s="384"/>
      <c r="AL203" s="384"/>
      <c r="AM203" s="401"/>
      <c r="AN203" s="384"/>
      <c r="AO203" s="384"/>
      <c r="AP203" s="384"/>
      <c r="AQ203" s="401"/>
      <c r="AR203" s="384"/>
      <c r="AS203" s="384"/>
      <c r="AT203" s="574"/>
      <c r="AU203" s="384"/>
      <c r="AV203" s="384"/>
      <c r="AW203" s="384"/>
      <c r="AX203" s="385"/>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332</v>
      </c>
      <c r="AC204" s="575"/>
      <c r="AD204" s="575"/>
      <c r="AE204" s="576"/>
      <c r="AF204" s="577"/>
      <c r="AG204" s="577"/>
      <c r="AH204" s="577"/>
      <c r="AI204" s="576"/>
      <c r="AJ204" s="577"/>
      <c r="AK204" s="577"/>
      <c r="AL204" s="577"/>
      <c r="AM204" s="576"/>
      <c r="AN204" s="577"/>
      <c r="AO204" s="577"/>
      <c r="AP204" s="577"/>
      <c r="AQ204" s="401"/>
      <c r="AR204" s="384"/>
      <c r="AS204" s="384"/>
      <c r="AT204" s="574"/>
      <c r="AU204" s="384"/>
      <c r="AV204" s="384"/>
      <c r="AW204" s="384"/>
      <c r="AX204" s="385"/>
      <c r="AY204">
        <f t="shared" si="10"/>
        <v>0</v>
      </c>
    </row>
    <row r="205" spans="1:60" ht="23.25" hidden="1" customHeight="1" x14ac:dyDescent="0.15">
      <c r="A205" s="578" t="s">
        <v>319</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330</v>
      </c>
      <c r="X205" s="588"/>
      <c r="Y205" s="552" t="s">
        <v>12</v>
      </c>
      <c r="Z205" s="552"/>
      <c r="AA205" s="553"/>
      <c r="AB205" s="554" t="s">
        <v>331</v>
      </c>
      <c r="AC205" s="554"/>
      <c r="AD205" s="554"/>
      <c r="AE205" s="401"/>
      <c r="AF205" s="384"/>
      <c r="AG205" s="384"/>
      <c r="AH205" s="384"/>
      <c r="AI205" s="401"/>
      <c r="AJ205" s="384"/>
      <c r="AK205" s="384"/>
      <c r="AL205" s="384"/>
      <c r="AM205" s="401"/>
      <c r="AN205" s="384"/>
      <c r="AO205" s="384"/>
      <c r="AP205" s="384"/>
      <c r="AQ205" s="401"/>
      <c r="AR205" s="384"/>
      <c r="AS205" s="384"/>
      <c r="AT205" s="574"/>
      <c r="AU205" s="384"/>
      <c r="AV205" s="384"/>
      <c r="AW205" s="384"/>
      <c r="AX205" s="385"/>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331</v>
      </c>
      <c r="AC206" s="597"/>
      <c r="AD206" s="597"/>
      <c r="AE206" s="401"/>
      <c r="AF206" s="384"/>
      <c r="AG206" s="384"/>
      <c r="AH206" s="384"/>
      <c r="AI206" s="401"/>
      <c r="AJ206" s="384"/>
      <c r="AK206" s="384"/>
      <c r="AL206" s="384"/>
      <c r="AM206" s="401"/>
      <c r="AN206" s="384"/>
      <c r="AO206" s="384"/>
      <c r="AP206" s="384"/>
      <c r="AQ206" s="401"/>
      <c r="AR206" s="384"/>
      <c r="AS206" s="384"/>
      <c r="AT206" s="574"/>
      <c r="AU206" s="384"/>
      <c r="AV206" s="384"/>
      <c r="AW206" s="384"/>
      <c r="AX206" s="385"/>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332</v>
      </c>
      <c r="AC207" s="575"/>
      <c r="AD207" s="575"/>
      <c r="AE207" s="576"/>
      <c r="AF207" s="577"/>
      <c r="AG207" s="577"/>
      <c r="AH207" s="577"/>
      <c r="AI207" s="576"/>
      <c r="AJ207" s="577"/>
      <c r="AK207" s="577"/>
      <c r="AL207" s="577"/>
      <c r="AM207" s="576"/>
      <c r="AN207" s="577"/>
      <c r="AO207" s="577"/>
      <c r="AP207" s="596"/>
      <c r="AQ207" s="401"/>
      <c r="AR207" s="384"/>
      <c r="AS207" s="384"/>
      <c r="AT207" s="574"/>
      <c r="AU207" s="384"/>
      <c r="AV207" s="384"/>
      <c r="AW207" s="384"/>
      <c r="AX207" s="385"/>
      <c r="AY207">
        <f t="shared" si="10"/>
        <v>0</v>
      </c>
    </row>
    <row r="208" spans="1:60" ht="18.75" hidden="1" customHeight="1" x14ac:dyDescent="0.15">
      <c r="A208" s="602" t="s">
        <v>315</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498</v>
      </c>
      <c r="AF208" s="151"/>
      <c r="AG208" s="151"/>
      <c r="AH208" s="151"/>
      <c r="AI208" s="427" t="s">
        <v>650</v>
      </c>
      <c r="AJ208" s="427"/>
      <c r="AK208" s="427"/>
      <c r="AL208" s="427"/>
      <c r="AM208" s="427" t="s">
        <v>466</v>
      </c>
      <c r="AN208" s="427"/>
      <c r="AO208" s="427"/>
      <c r="AP208" s="427"/>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8"/>
      <c r="B211" s="579"/>
      <c r="C211" s="579"/>
      <c r="D211" s="579"/>
      <c r="E211" s="579"/>
      <c r="F211" s="580"/>
      <c r="G211" s="615"/>
      <c r="H211" s="395"/>
      <c r="I211" s="395"/>
      <c r="J211" s="395"/>
      <c r="K211" s="395"/>
      <c r="L211" s="395"/>
      <c r="M211" s="395"/>
      <c r="N211" s="395"/>
      <c r="O211" s="396"/>
      <c r="P211" s="395"/>
      <c r="Q211" s="395"/>
      <c r="R211" s="395"/>
      <c r="S211" s="395"/>
      <c r="T211" s="395"/>
      <c r="U211" s="395"/>
      <c r="V211" s="395"/>
      <c r="W211" s="395"/>
      <c r="X211" s="396"/>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4"/>
      <c r="AV212" s="384"/>
      <c r="AW212" s="384"/>
      <c r="AX212" s="385"/>
      <c r="AY212">
        <f>$AY$208</f>
        <v>0</v>
      </c>
    </row>
    <row r="213" spans="1:51" ht="69.75" hidden="1" customHeight="1" x14ac:dyDescent="0.15">
      <c r="A213" s="657" t="s">
        <v>344</v>
      </c>
      <c r="B213" s="658"/>
      <c r="C213" s="658"/>
      <c r="D213" s="658"/>
      <c r="E213" s="582" t="s">
        <v>303</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658</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310</v>
      </c>
      <c r="AP214" s="674"/>
      <c r="AQ214" s="674"/>
      <c r="AR214" s="96" t="s">
        <v>309</v>
      </c>
      <c r="AS214" s="673"/>
      <c r="AT214" s="674"/>
      <c r="AU214" s="674"/>
      <c r="AV214" s="674"/>
      <c r="AW214" s="674"/>
      <c r="AX214" s="675"/>
      <c r="AY214">
        <f>COUNTIF($AR$214,"☑")</f>
        <v>0</v>
      </c>
    </row>
    <row r="215" spans="1:51" ht="45" customHeight="1" x14ac:dyDescent="0.15">
      <c r="A215" s="663" t="s">
        <v>364</v>
      </c>
      <c r="B215" s="664"/>
      <c r="C215" s="666" t="s">
        <v>227</v>
      </c>
      <c r="D215" s="664"/>
      <c r="E215" s="667" t="s">
        <v>243</v>
      </c>
      <c r="F215" s="668"/>
      <c r="G215" s="669" t="s">
        <v>751</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752</v>
      </c>
      <c r="H216" s="154"/>
      <c r="I216" s="154"/>
      <c r="J216" s="154"/>
      <c r="K216" s="154"/>
      <c r="L216" s="154"/>
      <c r="M216" s="154"/>
      <c r="N216" s="154"/>
      <c r="O216" s="154"/>
      <c r="P216" s="154"/>
      <c r="Q216" s="154"/>
      <c r="R216" s="154"/>
      <c r="S216" s="154"/>
      <c r="T216" s="154"/>
      <c r="U216" s="154"/>
      <c r="V216" s="155"/>
      <c r="W216" s="641" t="s">
        <v>668</v>
      </c>
      <c r="X216" s="642"/>
      <c r="Y216" s="642"/>
      <c r="Z216" s="642"/>
      <c r="AA216" s="643"/>
      <c r="AB216" s="644" t="s">
        <v>755</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669</v>
      </c>
      <c r="X217" s="648"/>
      <c r="Y217" s="648"/>
      <c r="Z217" s="648"/>
      <c r="AA217" s="649"/>
      <c r="AB217" s="644" t="s">
        <v>755</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681</v>
      </c>
      <c r="D218" s="651"/>
      <c r="E218" s="467" t="s">
        <v>360</v>
      </c>
      <c r="F218" s="469"/>
      <c r="G218" s="631" t="s">
        <v>230</v>
      </c>
      <c r="H218" s="632"/>
      <c r="I218" s="632"/>
      <c r="J218" s="654" t="s">
        <v>755</v>
      </c>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31"/>
      <c r="F219" s="333"/>
      <c r="G219" s="631" t="s">
        <v>682</v>
      </c>
      <c r="H219" s="632"/>
      <c r="I219" s="632"/>
      <c r="J219" s="632"/>
      <c r="K219" s="632"/>
      <c r="L219" s="632"/>
      <c r="M219" s="632"/>
      <c r="N219" s="632"/>
      <c r="O219" s="632"/>
      <c r="P219" s="632"/>
      <c r="Q219" s="632"/>
      <c r="R219" s="632"/>
      <c r="S219" s="632"/>
      <c r="T219" s="632"/>
      <c r="U219" s="628" t="s">
        <v>755</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4"/>
      <c r="F220" s="336"/>
      <c r="G220" s="631" t="s">
        <v>669</v>
      </c>
      <c r="H220" s="632"/>
      <c r="I220" s="632"/>
      <c r="J220" s="632"/>
      <c r="K220" s="632"/>
      <c r="L220" s="632"/>
      <c r="M220" s="632"/>
      <c r="N220" s="632"/>
      <c r="O220" s="632"/>
      <c r="P220" s="632"/>
      <c r="Q220" s="632"/>
      <c r="R220" s="632"/>
      <c r="S220" s="632"/>
      <c r="T220" s="632"/>
      <c r="U220" s="159" t="s">
        <v>755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243"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709</v>
      </c>
      <c r="AE223" s="719"/>
      <c r="AF223" s="719"/>
      <c r="AG223" s="720" t="s">
        <v>734</v>
      </c>
      <c r="AH223" s="721"/>
      <c r="AI223" s="721"/>
      <c r="AJ223" s="721"/>
      <c r="AK223" s="721"/>
      <c r="AL223" s="721"/>
      <c r="AM223" s="721"/>
      <c r="AN223" s="721"/>
      <c r="AO223" s="721"/>
      <c r="AP223" s="721"/>
      <c r="AQ223" s="721"/>
      <c r="AR223" s="721"/>
      <c r="AS223" s="721"/>
      <c r="AT223" s="721"/>
      <c r="AU223" s="721"/>
      <c r="AV223" s="721"/>
      <c r="AW223" s="721"/>
      <c r="AX223" s="722"/>
    </row>
    <row r="224" spans="1:51" ht="62.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709</v>
      </c>
      <c r="AE224" s="700"/>
      <c r="AF224" s="700"/>
      <c r="AG224" s="726" t="s">
        <v>762</v>
      </c>
      <c r="AH224" s="727"/>
      <c r="AI224" s="727"/>
      <c r="AJ224" s="727"/>
      <c r="AK224" s="727"/>
      <c r="AL224" s="727"/>
      <c r="AM224" s="727"/>
      <c r="AN224" s="727"/>
      <c r="AO224" s="727"/>
      <c r="AP224" s="727"/>
      <c r="AQ224" s="727"/>
      <c r="AR224" s="727"/>
      <c r="AS224" s="727"/>
      <c r="AT224" s="727"/>
      <c r="AU224" s="727"/>
      <c r="AV224" s="727"/>
      <c r="AW224" s="727"/>
      <c r="AX224" s="728"/>
    </row>
    <row r="225" spans="1:50" ht="181.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709</v>
      </c>
      <c r="AE225" s="733"/>
      <c r="AF225" s="733"/>
      <c r="AG225" s="690" t="s">
        <v>746</v>
      </c>
      <c r="AH225" s="395"/>
      <c r="AI225" s="395"/>
      <c r="AJ225" s="395"/>
      <c r="AK225" s="395"/>
      <c r="AL225" s="395"/>
      <c r="AM225" s="395"/>
      <c r="AN225" s="395"/>
      <c r="AO225" s="395"/>
      <c r="AP225" s="395"/>
      <c r="AQ225" s="395"/>
      <c r="AR225" s="395"/>
      <c r="AS225" s="395"/>
      <c r="AT225" s="395"/>
      <c r="AU225" s="395"/>
      <c r="AV225" s="395"/>
      <c r="AW225" s="395"/>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709</v>
      </c>
      <c r="AE226" s="687"/>
      <c r="AF226" s="687"/>
      <c r="AG226" s="688" t="s">
        <v>735</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342</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713</v>
      </c>
      <c r="AE227" s="700"/>
      <c r="AF227" s="701"/>
      <c r="AG227" s="690"/>
      <c r="AH227" s="395"/>
      <c r="AI227" s="395"/>
      <c r="AJ227" s="395"/>
      <c r="AK227" s="395"/>
      <c r="AL227" s="395"/>
      <c r="AM227" s="395"/>
      <c r="AN227" s="395"/>
      <c r="AO227" s="395"/>
      <c r="AP227" s="395"/>
      <c r="AQ227" s="395"/>
      <c r="AR227" s="395"/>
      <c r="AS227" s="395"/>
      <c r="AT227" s="395"/>
      <c r="AU227" s="395"/>
      <c r="AV227" s="395"/>
      <c r="AW227" s="395"/>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713</v>
      </c>
      <c r="AE228" s="706"/>
      <c r="AF228" s="706"/>
      <c r="AG228" s="690"/>
      <c r="AH228" s="395"/>
      <c r="AI228" s="395"/>
      <c r="AJ228" s="395"/>
      <c r="AK228" s="395"/>
      <c r="AL228" s="395"/>
      <c r="AM228" s="395"/>
      <c r="AN228" s="395"/>
      <c r="AO228" s="395"/>
      <c r="AP228" s="395"/>
      <c r="AQ228" s="395"/>
      <c r="AR228" s="395"/>
      <c r="AS228" s="395"/>
      <c r="AT228" s="395"/>
      <c r="AU228" s="395"/>
      <c r="AV228" s="395"/>
      <c r="AW228" s="395"/>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714</v>
      </c>
      <c r="AE229" s="752"/>
      <c r="AF229" s="752"/>
      <c r="AG229" s="753" t="s">
        <v>706</v>
      </c>
      <c r="AH229" s="754"/>
      <c r="AI229" s="754"/>
      <c r="AJ229" s="754"/>
      <c r="AK229" s="754"/>
      <c r="AL229" s="754"/>
      <c r="AM229" s="754"/>
      <c r="AN229" s="754"/>
      <c r="AO229" s="754"/>
      <c r="AP229" s="754"/>
      <c r="AQ229" s="754"/>
      <c r="AR229" s="754"/>
      <c r="AS229" s="754"/>
      <c r="AT229" s="754"/>
      <c r="AU229" s="754"/>
      <c r="AV229" s="754"/>
      <c r="AW229" s="754"/>
      <c r="AX229" s="755"/>
    </row>
    <row r="230" spans="1:50" ht="42"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709</v>
      </c>
      <c r="AE230" s="700"/>
      <c r="AF230" s="700"/>
      <c r="AG230" s="726" t="s">
        <v>736</v>
      </c>
      <c r="AH230" s="727"/>
      <c r="AI230" s="727"/>
      <c r="AJ230" s="727"/>
      <c r="AK230" s="727"/>
      <c r="AL230" s="727"/>
      <c r="AM230" s="727"/>
      <c r="AN230" s="727"/>
      <c r="AO230" s="727"/>
      <c r="AP230" s="727"/>
      <c r="AQ230" s="727"/>
      <c r="AR230" s="727"/>
      <c r="AS230" s="727"/>
      <c r="AT230" s="727"/>
      <c r="AU230" s="727"/>
      <c r="AV230" s="727"/>
      <c r="AW230" s="727"/>
      <c r="AX230" s="728"/>
    </row>
    <row r="231" spans="1:50" ht="42"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714</v>
      </c>
      <c r="AE231" s="700"/>
      <c r="AF231" s="700"/>
      <c r="AG231" s="726" t="s">
        <v>750</v>
      </c>
      <c r="AH231" s="727"/>
      <c r="AI231" s="727"/>
      <c r="AJ231" s="727"/>
      <c r="AK231" s="727"/>
      <c r="AL231" s="727"/>
      <c r="AM231" s="727"/>
      <c r="AN231" s="727"/>
      <c r="AO231" s="727"/>
      <c r="AP231" s="727"/>
      <c r="AQ231" s="727"/>
      <c r="AR231" s="727"/>
      <c r="AS231" s="727"/>
      <c r="AT231" s="727"/>
      <c r="AU231" s="727"/>
      <c r="AV231" s="727"/>
      <c r="AW231" s="727"/>
      <c r="AX231" s="728"/>
    </row>
    <row r="232" spans="1:50" ht="42"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709</v>
      </c>
      <c r="AE232" s="700"/>
      <c r="AF232" s="700"/>
      <c r="AG232" s="726" t="s">
        <v>737</v>
      </c>
      <c r="AH232" s="727"/>
      <c r="AI232" s="727"/>
      <c r="AJ232" s="727"/>
      <c r="AK232" s="727"/>
      <c r="AL232" s="727"/>
      <c r="AM232" s="727"/>
      <c r="AN232" s="727"/>
      <c r="AO232" s="727"/>
      <c r="AP232" s="727"/>
      <c r="AQ232" s="727"/>
      <c r="AR232" s="727"/>
      <c r="AS232" s="727"/>
      <c r="AT232" s="727"/>
      <c r="AU232" s="727"/>
      <c r="AV232" s="727"/>
      <c r="AW232" s="727"/>
      <c r="AX232" s="728"/>
    </row>
    <row r="233" spans="1:50" ht="42" customHeight="1" x14ac:dyDescent="0.15">
      <c r="A233" s="677"/>
      <c r="B233" s="679"/>
      <c r="C233" s="746" t="s">
        <v>312</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709</v>
      </c>
      <c r="AE233" s="733"/>
      <c r="AF233" s="733"/>
      <c r="AG233" s="748" t="s">
        <v>738</v>
      </c>
      <c r="AH233" s="749"/>
      <c r="AI233" s="749"/>
      <c r="AJ233" s="749"/>
      <c r="AK233" s="749"/>
      <c r="AL233" s="749"/>
      <c r="AM233" s="749"/>
      <c r="AN233" s="749"/>
      <c r="AO233" s="749"/>
      <c r="AP233" s="749"/>
      <c r="AQ233" s="749"/>
      <c r="AR233" s="749"/>
      <c r="AS233" s="749"/>
      <c r="AT233" s="749"/>
      <c r="AU233" s="749"/>
      <c r="AV233" s="749"/>
      <c r="AW233" s="749"/>
      <c r="AX233" s="750"/>
    </row>
    <row r="234" spans="1:50" ht="42" customHeight="1" x14ac:dyDescent="0.15">
      <c r="A234" s="677"/>
      <c r="B234" s="679"/>
      <c r="C234" s="734" t="s">
        <v>313</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714</v>
      </c>
      <c r="AE234" s="700"/>
      <c r="AF234" s="701"/>
      <c r="AG234" s="726" t="s">
        <v>750</v>
      </c>
      <c r="AH234" s="727"/>
      <c r="AI234" s="727"/>
      <c r="AJ234" s="727"/>
      <c r="AK234" s="727"/>
      <c r="AL234" s="727"/>
      <c r="AM234" s="727"/>
      <c r="AN234" s="727"/>
      <c r="AO234" s="727"/>
      <c r="AP234" s="727"/>
      <c r="AQ234" s="727"/>
      <c r="AR234" s="727"/>
      <c r="AS234" s="727"/>
      <c r="AT234" s="727"/>
      <c r="AU234" s="727"/>
      <c r="AV234" s="727"/>
      <c r="AW234" s="727"/>
      <c r="AX234" s="728"/>
    </row>
    <row r="235" spans="1:50" ht="339" customHeight="1" x14ac:dyDescent="0.15">
      <c r="A235" s="680"/>
      <c r="B235" s="681"/>
      <c r="C235" s="737" t="s">
        <v>300</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709</v>
      </c>
      <c r="AE235" s="741"/>
      <c r="AF235" s="742"/>
      <c r="AG235" s="743" t="s">
        <v>747</v>
      </c>
      <c r="AH235" s="744"/>
      <c r="AI235" s="744"/>
      <c r="AJ235" s="744"/>
      <c r="AK235" s="744"/>
      <c r="AL235" s="744"/>
      <c r="AM235" s="744"/>
      <c r="AN235" s="744"/>
      <c r="AO235" s="744"/>
      <c r="AP235" s="744"/>
      <c r="AQ235" s="744"/>
      <c r="AR235" s="744"/>
      <c r="AS235" s="744"/>
      <c r="AT235" s="744"/>
      <c r="AU235" s="744"/>
      <c r="AV235" s="744"/>
      <c r="AW235" s="744"/>
      <c r="AX235" s="745"/>
    </row>
    <row r="236" spans="1:50" ht="88.5" customHeight="1" x14ac:dyDescent="0.15">
      <c r="A236" s="137" t="s">
        <v>38</v>
      </c>
      <c r="B236" s="758"/>
      <c r="C236" s="759" t="s">
        <v>301</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740</v>
      </c>
      <c r="AE236" s="752"/>
      <c r="AF236" s="762"/>
      <c r="AG236" s="753" t="s">
        <v>754</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714</v>
      </c>
      <c r="AE237" s="767"/>
      <c r="AF237" s="767"/>
      <c r="AG237" s="726" t="s">
        <v>706</v>
      </c>
      <c r="AH237" s="727"/>
      <c r="AI237" s="727"/>
      <c r="AJ237" s="727"/>
      <c r="AK237" s="727"/>
      <c r="AL237" s="727"/>
      <c r="AM237" s="727"/>
      <c r="AN237" s="727"/>
      <c r="AO237" s="727"/>
      <c r="AP237" s="727"/>
      <c r="AQ237" s="727"/>
      <c r="AR237" s="727"/>
      <c r="AS237" s="727"/>
      <c r="AT237" s="727"/>
      <c r="AU237" s="727"/>
      <c r="AV237" s="727"/>
      <c r="AW237" s="727"/>
      <c r="AX237" s="728"/>
    </row>
    <row r="238" spans="1:50" ht="38.25"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709</v>
      </c>
      <c r="AE238" s="700"/>
      <c r="AF238" s="700"/>
      <c r="AG238" s="726" t="s">
        <v>731</v>
      </c>
      <c r="AH238" s="727"/>
      <c r="AI238" s="727"/>
      <c r="AJ238" s="727"/>
      <c r="AK238" s="727"/>
      <c r="AL238" s="727"/>
      <c r="AM238" s="727"/>
      <c r="AN238" s="727"/>
      <c r="AO238" s="727"/>
      <c r="AP238" s="727"/>
      <c r="AQ238" s="727"/>
      <c r="AR238" s="727"/>
      <c r="AS238" s="727"/>
      <c r="AT238" s="727"/>
      <c r="AU238" s="727"/>
      <c r="AV238" s="727"/>
      <c r="AW238" s="727"/>
      <c r="AX238" s="728"/>
    </row>
    <row r="239" spans="1:50" ht="58.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709</v>
      </c>
      <c r="AE239" s="700"/>
      <c r="AF239" s="700"/>
      <c r="AG239" s="756" t="s">
        <v>741</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709</v>
      </c>
      <c r="AE240" s="687"/>
      <c r="AF240" s="779"/>
      <c r="AG240" s="688" t="s">
        <v>739</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0"/>
      <c r="AH241" s="395"/>
      <c r="AI241" s="395"/>
      <c r="AJ241" s="395"/>
      <c r="AK241" s="395"/>
      <c r="AL241" s="395"/>
      <c r="AM241" s="395"/>
      <c r="AN241" s="395"/>
      <c r="AO241" s="395"/>
      <c r="AP241" s="395"/>
      <c r="AQ241" s="395"/>
      <c r="AR241" s="395"/>
      <c r="AS241" s="395"/>
      <c r="AT241" s="395"/>
      <c r="AU241" s="395"/>
      <c r="AV241" s="395"/>
      <c r="AW241" s="395"/>
      <c r="AX241" s="691"/>
    </row>
    <row r="242" spans="1:50" ht="24.75" customHeight="1" x14ac:dyDescent="0.15">
      <c r="A242" s="773"/>
      <c r="B242" s="774"/>
      <c r="C242" s="101">
        <v>2022</v>
      </c>
      <c r="D242" s="102"/>
      <c r="E242" s="103" t="s">
        <v>704</v>
      </c>
      <c r="F242" s="103"/>
      <c r="G242" s="103"/>
      <c r="H242" s="104">
        <v>21</v>
      </c>
      <c r="I242" s="104"/>
      <c r="J242" s="105">
        <v>169</v>
      </c>
      <c r="K242" s="105"/>
      <c r="L242" s="105"/>
      <c r="M242" s="104"/>
      <c r="N242" s="106"/>
      <c r="O242" s="107" t="s">
        <v>705</v>
      </c>
      <c r="P242" s="108"/>
      <c r="Q242" s="108"/>
      <c r="R242" s="108"/>
      <c r="S242" s="108"/>
      <c r="T242" s="108"/>
      <c r="U242" s="108"/>
      <c r="V242" s="108"/>
      <c r="W242" s="108"/>
      <c r="X242" s="108"/>
      <c r="Y242" s="108"/>
      <c r="Z242" s="108"/>
      <c r="AA242" s="108"/>
      <c r="AB242" s="108"/>
      <c r="AC242" s="108"/>
      <c r="AD242" s="108"/>
      <c r="AE242" s="108"/>
      <c r="AF242" s="109"/>
      <c r="AG242" s="690"/>
      <c r="AH242" s="395"/>
      <c r="AI242" s="395"/>
      <c r="AJ242" s="395"/>
      <c r="AK242" s="395"/>
      <c r="AL242" s="395"/>
      <c r="AM242" s="395"/>
      <c r="AN242" s="395"/>
      <c r="AO242" s="395"/>
      <c r="AP242" s="395"/>
      <c r="AQ242" s="395"/>
      <c r="AR242" s="395"/>
      <c r="AS242" s="395"/>
      <c r="AT242" s="395"/>
      <c r="AU242" s="395"/>
      <c r="AV242" s="395"/>
      <c r="AW242" s="395"/>
      <c r="AX242" s="691"/>
    </row>
    <row r="243" spans="1:50" ht="24.75" customHeight="1" x14ac:dyDescent="0.15">
      <c r="A243" s="773"/>
      <c r="B243" s="774"/>
      <c r="C243" s="122"/>
      <c r="D243" s="123"/>
      <c r="E243" s="103"/>
      <c r="F243" s="103"/>
      <c r="G243" s="103"/>
      <c r="H243" s="104"/>
      <c r="I243" s="104"/>
      <c r="J243" s="768"/>
      <c r="K243" s="768"/>
      <c r="L243" s="768"/>
      <c r="M243" s="769"/>
      <c r="N243" s="770"/>
      <c r="O243" s="110" t="s">
        <v>695</v>
      </c>
      <c r="P243" s="111"/>
      <c r="Q243" s="111"/>
      <c r="R243" s="111"/>
      <c r="S243" s="111"/>
      <c r="T243" s="111"/>
      <c r="U243" s="111"/>
      <c r="V243" s="111"/>
      <c r="W243" s="111"/>
      <c r="X243" s="111"/>
      <c r="Y243" s="111"/>
      <c r="Z243" s="111"/>
      <c r="AA243" s="111"/>
      <c r="AB243" s="111"/>
      <c r="AC243" s="111"/>
      <c r="AD243" s="111"/>
      <c r="AE243" s="111"/>
      <c r="AF243" s="112"/>
      <c r="AG243" s="690"/>
      <c r="AH243" s="395"/>
      <c r="AI243" s="395"/>
      <c r="AJ243" s="395"/>
      <c r="AK243" s="395"/>
      <c r="AL243" s="395"/>
      <c r="AM243" s="395"/>
      <c r="AN243" s="395"/>
      <c r="AO243" s="395"/>
      <c r="AP243" s="395"/>
      <c r="AQ243" s="395"/>
      <c r="AR243" s="395"/>
      <c r="AS243" s="395"/>
      <c r="AT243" s="395"/>
      <c r="AU243" s="395"/>
      <c r="AV243" s="395"/>
      <c r="AW243" s="395"/>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5"/>
      <c r="AI244" s="395"/>
      <c r="AJ244" s="395"/>
      <c r="AK244" s="395"/>
      <c r="AL244" s="395"/>
      <c r="AM244" s="395"/>
      <c r="AN244" s="395"/>
      <c r="AO244" s="395"/>
      <c r="AP244" s="395"/>
      <c r="AQ244" s="395"/>
      <c r="AR244" s="395"/>
      <c r="AS244" s="395"/>
      <c r="AT244" s="395"/>
      <c r="AU244" s="395"/>
      <c r="AV244" s="395"/>
      <c r="AW244" s="395"/>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5"/>
      <c r="AI245" s="395"/>
      <c r="AJ245" s="395"/>
      <c r="AK245" s="395"/>
      <c r="AL245" s="395"/>
      <c r="AM245" s="395"/>
      <c r="AN245" s="395"/>
      <c r="AO245" s="395"/>
      <c r="AP245" s="395"/>
      <c r="AQ245" s="395"/>
      <c r="AR245" s="395"/>
      <c r="AS245" s="395"/>
      <c r="AT245" s="395"/>
      <c r="AU245" s="395"/>
      <c r="AV245" s="395"/>
      <c r="AW245" s="395"/>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105" customHeight="1" x14ac:dyDescent="0.15">
      <c r="A247" s="137" t="s">
        <v>46</v>
      </c>
      <c r="B247" s="138"/>
      <c r="C247" s="141" t="s">
        <v>50</v>
      </c>
      <c r="D247" s="142"/>
      <c r="E247" s="142"/>
      <c r="F247" s="143"/>
      <c r="G247" s="144" t="s">
        <v>753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84.75"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758</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343</v>
      </c>
      <c r="B254" s="134"/>
      <c r="C254" s="134"/>
      <c r="D254" s="134"/>
      <c r="E254" s="135"/>
      <c r="F254" s="787" t="s">
        <v>759</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365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316</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358</v>
      </c>
      <c r="B258" s="798"/>
      <c r="C258" s="798"/>
      <c r="D258" s="799"/>
      <c r="E258" s="783" t="s">
        <v>706</v>
      </c>
      <c r="F258" s="784"/>
      <c r="G258" s="784"/>
      <c r="H258" s="784"/>
      <c r="I258" s="784"/>
      <c r="J258" s="784"/>
      <c r="K258" s="784"/>
      <c r="L258" s="784"/>
      <c r="M258" s="784"/>
      <c r="N258" s="784"/>
      <c r="O258" s="784"/>
      <c r="P258" s="785"/>
      <c r="Q258" s="783" t="s">
        <v>695</v>
      </c>
      <c r="R258" s="784"/>
      <c r="S258" s="784"/>
      <c r="T258" s="784"/>
      <c r="U258" s="784"/>
      <c r="V258" s="784"/>
      <c r="W258" s="784"/>
      <c r="X258" s="784"/>
      <c r="Y258" s="784"/>
      <c r="Z258" s="784"/>
      <c r="AA258" s="784"/>
      <c r="AB258" s="785"/>
      <c r="AC258" s="783" t="s">
        <v>695</v>
      </c>
      <c r="AD258" s="784"/>
      <c r="AE258" s="784"/>
      <c r="AF258" s="784"/>
      <c r="AG258" s="784"/>
      <c r="AH258" s="784"/>
      <c r="AI258" s="784"/>
      <c r="AJ258" s="784"/>
      <c r="AK258" s="784"/>
      <c r="AL258" s="784"/>
      <c r="AM258" s="784"/>
      <c r="AN258" s="785"/>
      <c r="AO258" s="783" t="s">
        <v>695</v>
      </c>
      <c r="AP258" s="784"/>
      <c r="AQ258" s="784"/>
      <c r="AR258" s="784"/>
      <c r="AS258" s="784"/>
      <c r="AT258" s="784"/>
      <c r="AU258" s="784"/>
      <c r="AV258" s="784"/>
      <c r="AW258" s="784"/>
      <c r="AX258" s="786"/>
      <c r="AY258" s="89"/>
    </row>
    <row r="259" spans="1:52" ht="24.75" customHeight="1" x14ac:dyDescent="0.15">
      <c r="A259" s="151" t="s">
        <v>357</v>
      </c>
      <c r="B259" s="151"/>
      <c r="C259" s="151"/>
      <c r="D259" s="151"/>
      <c r="E259" s="783" t="s">
        <v>706</v>
      </c>
      <c r="F259" s="784"/>
      <c r="G259" s="784"/>
      <c r="H259" s="784"/>
      <c r="I259" s="784"/>
      <c r="J259" s="784"/>
      <c r="K259" s="784"/>
      <c r="L259" s="784"/>
      <c r="M259" s="784"/>
      <c r="N259" s="784"/>
      <c r="O259" s="784"/>
      <c r="P259" s="785"/>
      <c r="Q259" s="783" t="s">
        <v>695</v>
      </c>
      <c r="R259" s="784"/>
      <c r="S259" s="784"/>
      <c r="T259" s="784"/>
      <c r="U259" s="784"/>
      <c r="V259" s="784"/>
      <c r="W259" s="784"/>
      <c r="X259" s="784"/>
      <c r="Y259" s="784"/>
      <c r="Z259" s="784"/>
      <c r="AA259" s="784"/>
      <c r="AB259" s="785"/>
      <c r="AC259" s="783" t="s">
        <v>695</v>
      </c>
      <c r="AD259" s="784"/>
      <c r="AE259" s="784"/>
      <c r="AF259" s="784"/>
      <c r="AG259" s="784"/>
      <c r="AH259" s="784"/>
      <c r="AI259" s="784"/>
      <c r="AJ259" s="784"/>
      <c r="AK259" s="784"/>
      <c r="AL259" s="784"/>
      <c r="AM259" s="784"/>
      <c r="AN259" s="785"/>
      <c r="AO259" s="783" t="s">
        <v>695</v>
      </c>
      <c r="AP259" s="784"/>
      <c r="AQ259" s="784"/>
      <c r="AR259" s="784"/>
      <c r="AS259" s="784"/>
      <c r="AT259" s="784"/>
      <c r="AU259" s="784"/>
      <c r="AV259" s="784"/>
      <c r="AW259" s="784"/>
      <c r="AX259" s="786"/>
    </row>
    <row r="260" spans="1:52" ht="24.75" customHeight="1" x14ac:dyDescent="0.15">
      <c r="A260" s="151" t="s">
        <v>356</v>
      </c>
      <c r="B260" s="151"/>
      <c r="C260" s="151"/>
      <c r="D260" s="151"/>
      <c r="E260" s="783" t="s">
        <v>706</v>
      </c>
      <c r="F260" s="784"/>
      <c r="G260" s="784"/>
      <c r="H260" s="784"/>
      <c r="I260" s="784"/>
      <c r="J260" s="784"/>
      <c r="K260" s="784"/>
      <c r="L260" s="784"/>
      <c r="M260" s="784"/>
      <c r="N260" s="784"/>
      <c r="O260" s="784"/>
      <c r="P260" s="785"/>
      <c r="Q260" s="783" t="s">
        <v>695</v>
      </c>
      <c r="R260" s="784"/>
      <c r="S260" s="784"/>
      <c r="T260" s="784"/>
      <c r="U260" s="784"/>
      <c r="V260" s="784"/>
      <c r="W260" s="784"/>
      <c r="X260" s="784"/>
      <c r="Y260" s="784"/>
      <c r="Z260" s="784"/>
      <c r="AA260" s="784"/>
      <c r="AB260" s="785"/>
      <c r="AC260" s="783" t="s">
        <v>695</v>
      </c>
      <c r="AD260" s="784"/>
      <c r="AE260" s="784"/>
      <c r="AF260" s="784"/>
      <c r="AG260" s="784"/>
      <c r="AH260" s="784"/>
      <c r="AI260" s="784"/>
      <c r="AJ260" s="784"/>
      <c r="AK260" s="784"/>
      <c r="AL260" s="784"/>
      <c r="AM260" s="784"/>
      <c r="AN260" s="785"/>
      <c r="AO260" s="783" t="s">
        <v>695</v>
      </c>
      <c r="AP260" s="784"/>
      <c r="AQ260" s="784"/>
      <c r="AR260" s="784"/>
      <c r="AS260" s="784"/>
      <c r="AT260" s="784"/>
      <c r="AU260" s="784"/>
      <c r="AV260" s="784"/>
      <c r="AW260" s="784"/>
      <c r="AX260" s="786"/>
    </row>
    <row r="261" spans="1:52" ht="24.75" customHeight="1" x14ac:dyDescent="0.15">
      <c r="A261" s="151" t="s">
        <v>355</v>
      </c>
      <c r="B261" s="151"/>
      <c r="C261" s="151"/>
      <c r="D261" s="151"/>
      <c r="E261" s="783" t="s">
        <v>707</v>
      </c>
      <c r="F261" s="784"/>
      <c r="G261" s="784"/>
      <c r="H261" s="784"/>
      <c r="I261" s="784"/>
      <c r="J261" s="784"/>
      <c r="K261" s="784"/>
      <c r="L261" s="784"/>
      <c r="M261" s="784"/>
      <c r="N261" s="784"/>
      <c r="O261" s="784"/>
      <c r="P261" s="785"/>
      <c r="Q261" s="783" t="s">
        <v>695</v>
      </c>
      <c r="R261" s="784"/>
      <c r="S261" s="784"/>
      <c r="T261" s="784"/>
      <c r="U261" s="784"/>
      <c r="V261" s="784"/>
      <c r="W261" s="784"/>
      <c r="X261" s="784"/>
      <c r="Y261" s="784"/>
      <c r="Z261" s="784"/>
      <c r="AA261" s="784"/>
      <c r="AB261" s="785"/>
      <c r="AC261" s="783" t="s">
        <v>695</v>
      </c>
      <c r="AD261" s="784"/>
      <c r="AE261" s="784"/>
      <c r="AF261" s="784"/>
      <c r="AG261" s="784"/>
      <c r="AH261" s="784"/>
      <c r="AI261" s="784"/>
      <c r="AJ261" s="784"/>
      <c r="AK261" s="784"/>
      <c r="AL261" s="784"/>
      <c r="AM261" s="784"/>
      <c r="AN261" s="785"/>
      <c r="AO261" s="783" t="s">
        <v>695</v>
      </c>
      <c r="AP261" s="784"/>
      <c r="AQ261" s="784"/>
      <c r="AR261" s="784"/>
      <c r="AS261" s="784"/>
      <c r="AT261" s="784"/>
      <c r="AU261" s="784"/>
      <c r="AV261" s="784"/>
      <c r="AW261" s="784"/>
      <c r="AX261" s="786"/>
    </row>
    <row r="262" spans="1:52" ht="24.75" customHeight="1" x14ac:dyDescent="0.15">
      <c r="A262" s="151" t="s">
        <v>354</v>
      </c>
      <c r="B262" s="151"/>
      <c r="C262" s="151"/>
      <c r="D262" s="151"/>
      <c r="E262" s="783" t="s">
        <v>708</v>
      </c>
      <c r="F262" s="784"/>
      <c r="G262" s="784"/>
      <c r="H262" s="784"/>
      <c r="I262" s="784"/>
      <c r="J262" s="784"/>
      <c r="K262" s="784"/>
      <c r="L262" s="784"/>
      <c r="M262" s="784"/>
      <c r="N262" s="784"/>
      <c r="O262" s="784"/>
      <c r="P262" s="785"/>
      <c r="Q262" s="783" t="s">
        <v>695</v>
      </c>
      <c r="R262" s="784"/>
      <c r="S262" s="784"/>
      <c r="T262" s="784"/>
      <c r="U262" s="784"/>
      <c r="V262" s="784"/>
      <c r="W262" s="784"/>
      <c r="X262" s="784"/>
      <c r="Y262" s="784"/>
      <c r="Z262" s="784"/>
      <c r="AA262" s="784"/>
      <c r="AB262" s="785"/>
      <c r="AC262" s="783" t="s">
        <v>695</v>
      </c>
      <c r="AD262" s="784"/>
      <c r="AE262" s="784"/>
      <c r="AF262" s="784"/>
      <c r="AG262" s="784"/>
      <c r="AH262" s="784"/>
      <c r="AI262" s="784"/>
      <c r="AJ262" s="784"/>
      <c r="AK262" s="784"/>
      <c r="AL262" s="784"/>
      <c r="AM262" s="784"/>
      <c r="AN262" s="785"/>
      <c r="AO262" s="783" t="s">
        <v>695</v>
      </c>
      <c r="AP262" s="784"/>
      <c r="AQ262" s="784"/>
      <c r="AR262" s="784"/>
      <c r="AS262" s="784"/>
      <c r="AT262" s="784"/>
      <c r="AU262" s="784"/>
      <c r="AV262" s="784"/>
      <c r="AW262" s="784"/>
      <c r="AX262" s="786"/>
    </row>
    <row r="263" spans="1:52" ht="24.75" customHeight="1" x14ac:dyDescent="0.15">
      <c r="A263" s="151" t="s">
        <v>353</v>
      </c>
      <c r="B263" s="151"/>
      <c r="C263" s="151"/>
      <c r="D263" s="151"/>
      <c r="E263" s="783" t="s">
        <v>708</v>
      </c>
      <c r="F263" s="784"/>
      <c r="G263" s="784"/>
      <c r="H263" s="784"/>
      <c r="I263" s="784"/>
      <c r="J263" s="784"/>
      <c r="K263" s="784"/>
      <c r="L263" s="784"/>
      <c r="M263" s="784"/>
      <c r="N263" s="784"/>
      <c r="O263" s="784"/>
      <c r="P263" s="785"/>
      <c r="Q263" s="783" t="s">
        <v>695</v>
      </c>
      <c r="R263" s="784"/>
      <c r="S263" s="784"/>
      <c r="T263" s="784"/>
      <c r="U263" s="784"/>
      <c r="V263" s="784"/>
      <c r="W263" s="784"/>
      <c r="X263" s="784"/>
      <c r="Y263" s="784"/>
      <c r="Z263" s="784"/>
      <c r="AA263" s="784"/>
      <c r="AB263" s="785"/>
      <c r="AC263" s="783" t="s">
        <v>695</v>
      </c>
      <c r="AD263" s="784"/>
      <c r="AE263" s="784"/>
      <c r="AF263" s="784"/>
      <c r="AG263" s="784"/>
      <c r="AH263" s="784"/>
      <c r="AI263" s="784"/>
      <c r="AJ263" s="784"/>
      <c r="AK263" s="784"/>
      <c r="AL263" s="784"/>
      <c r="AM263" s="784"/>
      <c r="AN263" s="785"/>
      <c r="AO263" s="783" t="s">
        <v>695</v>
      </c>
      <c r="AP263" s="784"/>
      <c r="AQ263" s="784"/>
      <c r="AR263" s="784"/>
      <c r="AS263" s="784"/>
      <c r="AT263" s="784"/>
      <c r="AU263" s="784"/>
      <c r="AV263" s="784"/>
      <c r="AW263" s="784"/>
      <c r="AX263" s="786"/>
    </row>
    <row r="264" spans="1:52" ht="24.75" customHeight="1" x14ac:dyDescent="0.15">
      <c r="A264" s="151" t="s">
        <v>352</v>
      </c>
      <c r="B264" s="151"/>
      <c r="C264" s="151"/>
      <c r="D264" s="151"/>
      <c r="E264" s="783" t="s">
        <v>708</v>
      </c>
      <c r="F264" s="784"/>
      <c r="G264" s="784"/>
      <c r="H264" s="784"/>
      <c r="I264" s="784"/>
      <c r="J264" s="784"/>
      <c r="K264" s="784"/>
      <c r="L264" s="784"/>
      <c r="M264" s="784"/>
      <c r="N264" s="784"/>
      <c r="O264" s="784"/>
      <c r="P264" s="785"/>
      <c r="Q264" s="783" t="s">
        <v>695</v>
      </c>
      <c r="R264" s="784"/>
      <c r="S264" s="784"/>
      <c r="T264" s="784"/>
      <c r="U264" s="784"/>
      <c r="V264" s="784"/>
      <c r="W264" s="784"/>
      <c r="X264" s="784"/>
      <c r="Y264" s="784"/>
      <c r="Z264" s="784"/>
      <c r="AA264" s="784"/>
      <c r="AB264" s="785"/>
      <c r="AC264" s="783" t="s">
        <v>695</v>
      </c>
      <c r="AD264" s="784"/>
      <c r="AE264" s="784"/>
      <c r="AF264" s="784"/>
      <c r="AG264" s="784"/>
      <c r="AH264" s="784"/>
      <c r="AI264" s="784"/>
      <c r="AJ264" s="784"/>
      <c r="AK264" s="784"/>
      <c r="AL264" s="784"/>
      <c r="AM264" s="784"/>
      <c r="AN264" s="785"/>
      <c r="AO264" s="783" t="s">
        <v>695</v>
      </c>
      <c r="AP264" s="784"/>
      <c r="AQ264" s="784"/>
      <c r="AR264" s="784"/>
      <c r="AS264" s="784"/>
      <c r="AT264" s="784"/>
      <c r="AU264" s="784"/>
      <c r="AV264" s="784"/>
      <c r="AW264" s="784"/>
      <c r="AX264" s="786"/>
    </row>
    <row r="265" spans="1:52" ht="24.75" customHeight="1" x14ac:dyDescent="0.15">
      <c r="A265" s="151" t="s">
        <v>351</v>
      </c>
      <c r="B265" s="151"/>
      <c r="C265" s="151"/>
      <c r="D265" s="151"/>
      <c r="E265" s="783" t="s">
        <v>708</v>
      </c>
      <c r="F265" s="784"/>
      <c r="G265" s="784"/>
      <c r="H265" s="784"/>
      <c r="I265" s="784"/>
      <c r="J265" s="784"/>
      <c r="K265" s="784"/>
      <c r="L265" s="784"/>
      <c r="M265" s="784"/>
      <c r="N265" s="784"/>
      <c r="O265" s="784"/>
      <c r="P265" s="785"/>
      <c r="Q265" s="783" t="s">
        <v>695</v>
      </c>
      <c r="R265" s="784"/>
      <c r="S265" s="784"/>
      <c r="T265" s="784"/>
      <c r="U265" s="784"/>
      <c r="V265" s="784"/>
      <c r="W265" s="784"/>
      <c r="X265" s="784"/>
      <c r="Y265" s="784"/>
      <c r="Z265" s="784"/>
      <c r="AA265" s="784"/>
      <c r="AB265" s="785"/>
      <c r="AC265" s="783" t="s">
        <v>695</v>
      </c>
      <c r="AD265" s="784"/>
      <c r="AE265" s="784"/>
      <c r="AF265" s="784"/>
      <c r="AG265" s="784"/>
      <c r="AH265" s="784"/>
      <c r="AI265" s="784"/>
      <c r="AJ265" s="784"/>
      <c r="AK265" s="784"/>
      <c r="AL265" s="784"/>
      <c r="AM265" s="784"/>
      <c r="AN265" s="785"/>
      <c r="AO265" s="783" t="s">
        <v>695</v>
      </c>
      <c r="AP265" s="784"/>
      <c r="AQ265" s="784"/>
      <c r="AR265" s="784"/>
      <c r="AS265" s="784"/>
      <c r="AT265" s="784"/>
      <c r="AU265" s="784"/>
      <c r="AV265" s="784"/>
      <c r="AW265" s="784"/>
      <c r="AX265" s="786"/>
    </row>
    <row r="266" spans="1:52" ht="24.75" customHeight="1" x14ac:dyDescent="0.15">
      <c r="A266" s="151" t="s">
        <v>498</v>
      </c>
      <c r="B266" s="151"/>
      <c r="C266" s="151"/>
      <c r="D266" s="151"/>
      <c r="E266" s="802" t="s">
        <v>689</v>
      </c>
      <c r="F266" s="803"/>
      <c r="G266" s="803"/>
      <c r="H266" s="92" t="str">
        <f>IF(E266="","","-")</f>
        <v>-</v>
      </c>
      <c r="I266" s="803"/>
      <c r="J266" s="803"/>
      <c r="K266" s="92" t="str">
        <f>IF(I266="","","-")</f>
        <v/>
      </c>
      <c r="L266" s="121">
        <v>7</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678</v>
      </c>
      <c r="B267" s="151"/>
      <c r="C267" s="151"/>
      <c r="D267" s="151"/>
      <c r="E267" s="802" t="s">
        <v>689</v>
      </c>
      <c r="F267" s="803"/>
      <c r="G267" s="803"/>
      <c r="H267" s="92"/>
      <c r="I267" s="803"/>
      <c r="J267" s="803"/>
      <c r="K267" s="92"/>
      <c r="L267" s="121">
        <v>7</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466</v>
      </c>
      <c r="B268" s="151"/>
      <c r="C268" s="151"/>
      <c r="D268" s="151"/>
      <c r="E268" s="805">
        <v>2021</v>
      </c>
      <c r="F268" s="152"/>
      <c r="G268" s="803" t="s">
        <v>715</v>
      </c>
      <c r="H268" s="803"/>
      <c r="I268" s="803"/>
      <c r="J268" s="152">
        <v>20</v>
      </c>
      <c r="K268" s="152"/>
      <c r="L268" s="121">
        <v>7</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347</v>
      </c>
      <c r="B308" s="810"/>
      <c r="C308" s="810"/>
      <c r="D308" s="810"/>
      <c r="E308" s="810"/>
      <c r="F308" s="811"/>
      <c r="G308" s="815" t="s">
        <v>726</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721</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6" customHeight="1" x14ac:dyDescent="0.15">
      <c r="A310" s="812"/>
      <c r="B310" s="813"/>
      <c r="C310" s="813"/>
      <c r="D310" s="813"/>
      <c r="E310" s="813"/>
      <c r="F310" s="814"/>
      <c r="G310" s="836" t="s">
        <v>720</v>
      </c>
      <c r="H310" s="837"/>
      <c r="I310" s="837"/>
      <c r="J310" s="837"/>
      <c r="K310" s="838"/>
      <c r="L310" s="839" t="s">
        <v>763</v>
      </c>
      <c r="M310" s="840"/>
      <c r="N310" s="840"/>
      <c r="O310" s="840"/>
      <c r="P310" s="840"/>
      <c r="Q310" s="840"/>
      <c r="R310" s="840"/>
      <c r="S310" s="840"/>
      <c r="T310" s="840"/>
      <c r="U310" s="840"/>
      <c r="V310" s="840"/>
      <c r="W310" s="840"/>
      <c r="X310" s="841"/>
      <c r="Y310" s="842">
        <v>148</v>
      </c>
      <c r="Z310" s="843"/>
      <c r="AA310" s="843"/>
      <c r="AB310" s="844"/>
      <c r="AC310" s="836" t="s">
        <v>720</v>
      </c>
      <c r="AD310" s="837"/>
      <c r="AE310" s="837"/>
      <c r="AF310" s="837"/>
      <c r="AG310" s="838"/>
      <c r="AH310" s="839" t="s">
        <v>723</v>
      </c>
      <c r="AI310" s="840"/>
      <c r="AJ310" s="840"/>
      <c r="AK310" s="840"/>
      <c r="AL310" s="840"/>
      <c r="AM310" s="840"/>
      <c r="AN310" s="840"/>
      <c r="AO310" s="840"/>
      <c r="AP310" s="840"/>
      <c r="AQ310" s="840"/>
      <c r="AR310" s="840"/>
      <c r="AS310" s="840"/>
      <c r="AT310" s="841"/>
      <c r="AU310" s="842">
        <v>8</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148</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8</v>
      </c>
      <c r="AV320" s="852"/>
      <c r="AW320" s="852"/>
      <c r="AX320" s="854"/>
    </row>
    <row r="321" spans="1:51" ht="24.75" customHeight="1" x14ac:dyDescent="0.15">
      <c r="A321" s="812"/>
      <c r="B321" s="813"/>
      <c r="C321" s="813"/>
      <c r="D321" s="813"/>
      <c r="E321" s="813"/>
      <c r="F321" s="814"/>
      <c r="G321" s="815" t="s">
        <v>722</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725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2</v>
      </c>
    </row>
    <row r="323" spans="1:51" ht="36" customHeight="1" x14ac:dyDescent="0.15">
      <c r="A323" s="812"/>
      <c r="B323" s="813"/>
      <c r="C323" s="813"/>
      <c r="D323" s="813"/>
      <c r="E323" s="813"/>
      <c r="F323" s="814"/>
      <c r="G323" s="836" t="s">
        <v>720</v>
      </c>
      <c r="H323" s="837"/>
      <c r="I323" s="837"/>
      <c r="J323" s="837"/>
      <c r="K323" s="838"/>
      <c r="L323" s="839" t="s">
        <v>724</v>
      </c>
      <c r="M323" s="840"/>
      <c r="N323" s="840"/>
      <c r="O323" s="840"/>
      <c r="P323" s="840"/>
      <c r="Q323" s="840"/>
      <c r="R323" s="840"/>
      <c r="S323" s="840"/>
      <c r="T323" s="840"/>
      <c r="U323" s="840"/>
      <c r="V323" s="840"/>
      <c r="W323" s="840"/>
      <c r="X323" s="841"/>
      <c r="Y323" s="842">
        <v>49</v>
      </c>
      <c r="Z323" s="843"/>
      <c r="AA323" s="843"/>
      <c r="AB323" s="844"/>
      <c r="AC323" s="836" t="s">
        <v>720</v>
      </c>
      <c r="AD323" s="837"/>
      <c r="AE323" s="837"/>
      <c r="AF323" s="837"/>
      <c r="AG323" s="838"/>
      <c r="AH323" s="839" t="s">
        <v>764</v>
      </c>
      <c r="AI323" s="840"/>
      <c r="AJ323" s="840"/>
      <c r="AK323" s="840"/>
      <c r="AL323" s="840"/>
      <c r="AM323" s="840"/>
      <c r="AN323" s="840"/>
      <c r="AO323" s="840"/>
      <c r="AP323" s="840"/>
      <c r="AQ323" s="840"/>
      <c r="AR323" s="840"/>
      <c r="AS323" s="840"/>
      <c r="AT323" s="841"/>
      <c r="AU323" s="842">
        <v>189</v>
      </c>
      <c r="AV323" s="843"/>
      <c r="AW323" s="843"/>
      <c r="AX323" s="845"/>
      <c r="AY323">
        <f t="shared" si="11"/>
        <v>2</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customHeight="1" x14ac:dyDescent="0.1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49</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189</v>
      </c>
      <c r="AV333" s="852"/>
      <c r="AW333" s="852"/>
      <c r="AX333" s="854"/>
      <c r="AY333">
        <f t="shared" si="11"/>
        <v>2</v>
      </c>
    </row>
    <row r="334" spans="1:51" ht="24.75" hidden="1" customHeight="1" x14ac:dyDescent="0.15">
      <c r="A334" s="812"/>
      <c r="B334" s="813"/>
      <c r="C334" s="813"/>
      <c r="D334" s="813"/>
      <c r="E334" s="813"/>
      <c r="F334" s="814"/>
      <c r="G334" s="815" t="s">
        <v>295</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296</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659</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310</v>
      </c>
      <c r="AM360" s="859"/>
      <c r="AN360" s="85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7" t="s">
        <v>25</v>
      </c>
      <c r="Q365" s="427"/>
      <c r="R365" s="427"/>
      <c r="S365" s="427"/>
      <c r="T365" s="427"/>
      <c r="U365" s="427"/>
      <c r="V365" s="427"/>
      <c r="W365" s="427"/>
      <c r="X365" s="427"/>
      <c r="Y365" s="862" t="s">
        <v>273</v>
      </c>
      <c r="Z365" s="863"/>
      <c r="AA365" s="863"/>
      <c r="AB365" s="863"/>
      <c r="AC365" s="861" t="s">
        <v>308</v>
      </c>
      <c r="AD365" s="861"/>
      <c r="AE365" s="861"/>
      <c r="AF365" s="861"/>
      <c r="AG365" s="861"/>
      <c r="AH365" s="862" t="s">
        <v>328</v>
      </c>
      <c r="AI365" s="860"/>
      <c r="AJ365" s="860"/>
      <c r="AK365" s="860"/>
      <c r="AL365" s="860" t="s">
        <v>19</v>
      </c>
      <c r="AM365" s="860"/>
      <c r="AN365" s="860"/>
      <c r="AO365" s="864"/>
      <c r="AP365" s="885" t="s">
        <v>275</v>
      </c>
      <c r="AQ365" s="885"/>
      <c r="AR365" s="885"/>
      <c r="AS365" s="885"/>
      <c r="AT365" s="885"/>
      <c r="AU365" s="885"/>
      <c r="AV365" s="885"/>
      <c r="AW365" s="885"/>
      <c r="AX365" s="885"/>
    </row>
    <row r="366" spans="1:51" ht="52.5" customHeight="1" x14ac:dyDescent="0.15">
      <c r="A366" s="871">
        <v>1</v>
      </c>
      <c r="B366" s="871">
        <v>1</v>
      </c>
      <c r="C366" s="872" t="s">
        <v>727</v>
      </c>
      <c r="D366" s="873"/>
      <c r="E366" s="873"/>
      <c r="F366" s="873"/>
      <c r="G366" s="873"/>
      <c r="H366" s="873"/>
      <c r="I366" s="873"/>
      <c r="J366" s="874">
        <v>4120001086023</v>
      </c>
      <c r="K366" s="875"/>
      <c r="L366" s="875"/>
      <c r="M366" s="875"/>
      <c r="N366" s="875"/>
      <c r="O366" s="875"/>
      <c r="P366" s="876" t="s">
        <v>763</v>
      </c>
      <c r="Q366" s="877"/>
      <c r="R366" s="877"/>
      <c r="S366" s="877"/>
      <c r="T366" s="877"/>
      <c r="U366" s="877"/>
      <c r="V366" s="877"/>
      <c r="W366" s="877"/>
      <c r="X366" s="877"/>
      <c r="Y366" s="878">
        <v>148</v>
      </c>
      <c r="Z366" s="879"/>
      <c r="AA366" s="879"/>
      <c r="AB366" s="880"/>
      <c r="AC366" s="881" t="s">
        <v>333</v>
      </c>
      <c r="AD366" s="882"/>
      <c r="AE366" s="882"/>
      <c r="AF366" s="882"/>
      <c r="AG366" s="882"/>
      <c r="AH366" s="865">
        <v>4</v>
      </c>
      <c r="AI366" s="866"/>
      <c r="AJ366" s="866"/>
      <c r="AK366" s="866"/>
      <c r="AL366" s="867" t="s">
        <v>743</v>
      </c>
      <c r="AM366" s="868"/>
      <c r="AN366" s="868"/>
      <c r="AO366" s="869"/>
      <c r="AP366" s="870" t="s">
        <v>743</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7" t="s">
        <v>25</v>
      </c>
      <c r="Q398" s="427"/>
      <c r="R398" s="427"/>
      <c r="S398" s="427"/>
      <c r="T398" s="427"/>
      <c r="U398" s="427"/>
      <c r="V398" s="427"/>
      <c r="W398" s="427"/>
      <c r="X398" s="427"/>
      <c r="Y398" s="862" t="s">
        <v>273</v>
      </c>
      <c r="Z398" s="863"/>
      <c r="AA398" s="863"/>
      <c r="AB398" s="863"/>
      <c r="AC398" s="861" t="s">
        <v>308</v>
      </c>
      <c r="AD398" s="861"/>
      <c r="AE398" s="861"/>
      <c r="AF398" s="861"/>
      <c r="AG398" s="861"/>
      <c r="AH398" s="862" t="s">
        <v>328</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7.5" customHeight="1" x14ac:dyDescent="0.15">
      <c r="A399" s="871">
        <v>1</v>
      </c>
      <c r="B399" s="871">
        <v>1</v>
      </c>
      <c r="C399" s="872" t="s">
        <v>728</v>
      </c>
      <c r="D399" s="873"/>
      <c r="E399" s="873"/>
      <c r="F399" s="873"/>
      <c r="G399" s="873"/>
      <c r="H399" s="873"/>
      <c r="I399" s="873"/>
      <c r="J399" s="874">
        <v>9011101054264</v>
      </c>
      <c r="K399" s="875"/>
      <c r="L399" s="875"/>
      <c r="M399" s="875"/>
      <c r="N399" s="875"/>
      <c r="O399" s="875"/>
      <c r="P399" s="876" t="s">
        <v>723</v>
      </c>
      <c r="Q399" s="877"/>
      <c r="R399" s="877"/>
      <c r="S399" s="877"/>
      <c r="T399" s="877"/>
      <c r="U399" s="877"/>
      <c r="V399" s="877"/>
      <c r="W399" s="877"/>
      <c r="X399" s="877"/>
      <c r="Y399" s="878">
        <v>8</v>
      </c>
      <c r="Z399" s="879"/>
      <c r="AA399" s="879"/>
      <c r="AB399" s="880"/>
      <c r="AC399" s="881" t="s">
        <v>333</v>
      </c>
      <c r="AD399" s="882"/>
      <c r="AE399" s="882"/>
      <c r="AF399" s="882"/>
      <c r="AG399" s="882"/>
      <c r="AH399" s="865">
        <v>2</v>
      </c>
      <c r="AI399" s="866"/>
      <c r="AJ399" s="866"/>
      <c r="AK399" s="866"/>
      <c r="AL399" s="867" t="s">
        <v>743</v>
      </c>
      <c r="AM399" s="868"/>
      <c r="AN399" s="868"/>
      <c r="AO399" s="869"/>
      <c r="AP399" s="870" t="s">
        <v>743</v>
      </c>
      <c r="AQ399" s="870"/>
      <c r="AR399" s="870"/>
      <c r="AS399" s="870"/>
      <c r="AT399" s="870"/>
      <c r="AU399" s="870"/>
      <c r="AV399" s="870"/>
      <c r="AW399" s="870"/>
      <c r="AX399" s="870"/>
      <c r="AY399">
        <f>$AY$396</f>
        <v>1</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0"/>
      <c r="B431" s="860"/>
      <c r="C431" s="860" t="s">
        <v>24</v>
      </c>
      <c r="D431" s="860"/>
      <c r="E431" s="860"/>
      <c r="F431" s="860"/>
      <c r="G431" s="860"/>
      <c r="H431" s="860"/>
      <c r="I431" s="860"/>
      <c r="J431" s="861" t="s">
        <v>274</v>
      </c>
      <c r="K431" s="151"/>
      <c r="L431" s="151"/>
      <c r="M431" s="151"/>
      <c r="N431" s="151"/>
      <c r="O431" s="151"/>
      <c r="P431" s="427" t="s">
        <v>25</v>
      </c>
      <c r="Q431" s="427"/>
      <c r="R431" s="427"/>
      <c r="S431" s="427"/>
      <c r="T431" s="427"/>
      <c r="U431" s="427"/>
      <c r="V431" s="427"/>
      <c r="W431" s="427"/>
      <c r="X431" s="427"/>
      <c r="Y431" s="862" t="s">
        <v>273</v>
      </c>
      <c r="Z431" s="863"/>
      <c r="AA431" s="863"/>
      <c r="AB431" s="863"/>
      <c r="AC431" s="861" t="s">
        <v>308</v>
      </c>
      <c r="AD431" s="861"/>
      <c r="AE431" s="861"/>
      <c r="AF431" s="861"/>
      <c r="AG431" s="861"/>
      <c r="AH431" s="862" t="s">
        <v>328</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7.5" customHeight="1" x14ac:dyDescent="0.15">
      <c r="A432" s="871">
        <v>1</v>
      </c>
      <c r="B432" s="871">
        <v>1</v>
      </c>
      <c r="C432" s="872" t="s">
        <v>729</v>
      </c>
      <c r="D432" s="873"/>
      <c r="E432" s="873"/>
      <c r="F432" s="873"/>
      <c r="G432" s="873"/>
      <c r="H432" s="873"/>
      <c r="I432" s="873"/>
      <c r="J432" s="874">
        <v>4010401025211</v>
      </c>
      <c r="K432" s="875"/>
      <c r="L432" s="875"/>
      <c r="M432" s="875"/>
      <c r="N432" s="875"/>
      <c r="O432" s="875"/>
      <c r="P432" s="876" t="s">
        <v>724</v>
      </c>
      <c r="Q432" s="877"/>
      <c r="R432" s="877"/>
      <c r="S432" s="877"/>
      <c r="T432" s="877"/>
      <c r="U432" s="877"/>
      <c r="V432" s="877"/>
      <c r="W432" s="877"/>
      <c r="X432" s="877"/>
      <c r="Y432" s="878">
        <v>49</v>
      </c>
      <c r="Z432" s="879"/>
      <c r="AA432" s="879"/>
      <c r="AB432" s="880"/>
      <c r="AC432" s="881" t="s">
        <v>333</v>
      </c>
      <c r="AD432" s="882"/>
      <c r="AE432" s="882"/>
      <c r="AF432" s="882"/>
      <c r="AG432" s="882"/>
      <c r="AH432" s="865">
        <v>4</v>
      </c>
      <c r="AI432" s="866"/>
      <c r="AJ432" s="866"/>
      <c r="AK432" s="866"/>
      <c r="AL432" s="867" t="s">
        <v>743</v>
      </c>
      <c r="AM432" s="868"/>
      <c r="AN432" s="868"/>
      <c r="AO432" s="869"/>
      <c r="AP432" s="870" t="s">
        <v>743</v>
      </c>
      <c r="AQ432" s="870"/>
      <c r="AR432" s="870"/>
      <c r="AS432" s="870"/>
      <c r="AT432" s="870"/>
      <c r="AU432" s="870"/>
      <c r="AV432" s="870"/>
      <c r="AW432" s="870"/>
      <c r="AX432" s="870"/>
      <c r="AY432">
        <f>$AY$429</f>
        <v>1</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0"/>
      <c r="B464" s="860"/>
      <c r="C464" s="860" t="s">
        <v>24</v>
      </c>
      <c r="D464" s="860"/>
      <c r="E464" s="860"/>
      <c r="F464" s="860"/>
      <c r="G464" s="860"/>
      <c r="H464" s="860"/>
      <c r="I464" s="860"/>
      <c r="J464" s="861" t="s">
        <v>274</v>
      </c>
      <c r="K464" s="151"/>
      <c r="L464" s="151"/>
      <c r="M464" s="151"/>
      <c r="N464" s="151"/>
      <c r="O464" s="151"/>
      <c r="P464" s="427" t="s">
        <v>25</v>
      </c>
      <c r="Q464" s="427"/>
      <c r="R464" s="427"/>
      <c r="S464" s="427"/>
      <c r="T464" s="427"/>
      <c r="U464" s="427"/>
      <c r="V464" s="427"/>
      <c r="W464" s="427"/>
      <c r="X464" s="427"/>
      <c r="Y464" s="862" t="s">
        <v>273</v>
      </c>
      <c r="Z464" s="863"/>
      <c r="AA464" s="863"/>
      <c r="AB464" s="863"/>
      <c r="AC464" s="861" t="s">
        <v>308</v>
      </c>
      <c r="AD464" s="861"/>
      <c r="AE464" s="861"/>
      <c r="AF464" s="861"/>
      <c r="AG464" s="861"/>
      <c r="AH464" s="862" t="s">
        <v>328</v>
      </c>
      <c r="AI464" s="860"/>
      <c r="AJ464" s="860"/>
      <c r="AK464" s="860"/>
      <c r="AL464" s="860" t="s">
        <v>19</v>
      </c>
      <c r="AM464" s="860"/>
      <c r="AN464" s="860"/>
      <c r="AO464" s="864"/>
      <c r="AP464" s="885" t="s">
        <v>275</v>
      </c>
      <c r="AQ464" s="885"/>
      <c r="AR464" s="885"/>
      <c r="AS464" s="885"/>
      <c r="AT464" s="885"/>
      <c r="AU464" s="885"/>
      <c r="AV464" s="885"/>
      <c r="AW464" s="885"/>
      <c r="AX464" s="885"/>
      <c r="AY464">
        <f>$AY$462</f>
        <v>1</v>
      </c>
    </row>
    <row r="465" spans="1:51" ht="52.5" customHeight="1" x14ac:dyDescent="0.15">
      <c r="A465" s="871">
        <v>1</v>
      </c>
      <c r="B465" s="871">
        <v>1</v>
      </c>
      <c r="C465" s="872" t="s">
        <v>730</v>
      </c>
      <c r="D465" s="873"/>
      <c r="E465" s="873"/>
      <c r="F465" s="873"/>
      <c r="G465" s="873"/>
      <c r="H465" s="873"/>
      <c r="I465" s="873"/>
      <c r="J465" s="874">
        <v>6010601015695</v>
      </c>
      <c r="K465" s="875"/>
      <c r="L465" s="875"/>
      <c r="M465" s="875"/>
      <c r="N465" s="875"/>
      <c r="O465" s="875"/>
      <c r="P465" s="876" t="s">
        <v>764</v>
      </c>
      <c r="Q465" s="877"/>
      <c r="R465" s="877"/>
      <c r="S465" s="877"/>
      <c r="T465" s="877"/>
      <c r="U465" s="877"/>
      <c r="V465" s="877"/>
      <c r="W465" s="877"/>
      <c r="X465" s="877"/>
      <c r="Y465" s="878">
        <v>189</v>
      </c>
      <c r="Z465" s="879"/>
      <c r="AA465" s="879"/>
      <c r="AB465" s="880"/>
      <c r="AC465" s="881" t="s">
        <v>333</v>
      </c>
      <c r="AD465" s="882"/>
      <c r="AE465" s="882"/>
      <c r="AF465" s="882"/>
      <c r="AG465" s="882"/>
      <c r="AH465" s="865">
        <v>2</v>
      </c>
      <c r="AI465" s="866"/>
      <c r="AJ465" s="866"/>
      <c r="AK465" s="866"/>
      <c r="AL465" s="867" t="s">
        <v>743</v>
      </c>
      <c r="AM465" s="868"/>
      <c r="AN465" s="868"/>
      <c r="AO465" s="869"/>
      <c r="AP465" s="870" t="s">
        <v>743</v>
      </c>
      <c r="AQ465" s="870"/>
      <c r="AR465" s="870"/>
      <c r="AS465" s="870"/>
      <c r="AT465" s="870"/>
      <c r="AU465" s="870"/>
      <c r="AV465" s="870"/>
      <c r="AW465" s="870"/>
      <c r="AX465" s="870"/>
      <c r="AY465">
        <f>$AY$462</f>
        <v>1</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7" t="s">
        <v>25</v>
      </c>
      <c r="Q497" s="427"/>
      <c r="R497" s="427"/>
      <c r="S497" s="427"/>
      <c r="T497" s="427"/>
      <c r="U497" s="427"/>
      <c r="V497" s="427"/>
      <c r="W497" s="427"/>
      <c r="X497" s="427"/>
      <c r="Y497" s="862" t="s">
        <v>273</v>
      </c>
      <c r="Z497" s="863"/>
      <c r="AA497" s="863"/>
      <c r="AB497" s="863"/>
      <c r="AC497" s="861" t="s">
        <v>308</v>
      </c>
      <c r="AD497" s="861"/>
      <c r="AE497" s="861"/>
      <c r="AF497" s="861"/>
      <c r="AG497" s="861"/>
      <c r="AH497" s="862" t="s">
        <v>328</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7" t="s">
        <v>25</v>
      </c>
      <c r="Q530" s="427"/>
      <c r="R530" s="427"/>
      <c r="S530" s="427"/>
      <c r="T530" s="427"/>
      <c r="U530" s="427"/>
      <c r="V530" s="427"/>
      <c r="W530" s="427"/>
      <c r="X530" s="427"/>
      <c r="Y530" s="862" t="s">
        <v>273</v>
      </c>
      <c r="Z530" s="863"/>
      <c r="AA530" s="863"/>
      <c r="AB530" s="863"/>
      <c r="AC530" s="861" t="s">
        <v>308</v>
      </c>
      <c r="AD530" s="861"/>
      <c r="AE530" s="861"/>
      <c r="AF530" s="861"/>
      <c r="AG530" s="861"/>
      <c r="AH530" s="862" t="s">
        <v>328</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7" t="s">
        <v>25</v>
      </c>
      <c r="Q563" s="427"/>
      <c r="R563" s="427"/>
      <c r="S563" s="427"/>
      <c r="T563" s="427"/>
      <c r="U563" s="427"/>
      <c r="V563" s="427"/>
      <c r="W563" s="427"/>
      <c r="X563" s="427"/>
      <c r="Y563" s="862" t="s">
        <v>273</v>
      </c>
      <c r="Z563" s="863"/>
      <c r="AA563" s="863"/>
      <c r="AB563" s="863"/>
      <c r="AC563" s="861" t="s">
        <v>308</v>
      </c>
      <c r="AD563" s="861"/>
      <c r="AE563" s="861"/>
      <c r="AF563" s="861"/>
      <c r="AG563" s="861"/>
      <c r="AH563" s="862" t="s">
        <v>328</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7" t="s">
        <v>25</v>
      </c>
      <c r="Q596" s="427"/>
      <c r="R596" s="427"/>
      <c r="S596" s="427"/>
      <c r="T596" s="427"/>
      <c r="U596" s="427"/>
      <c r="V596" s="427"/>
      <c r="W596" s="427"/>
      <c r="X596" s="427"/>
      <c r="Y596" s="862" t="s">
        <v>273</v>
      </c>
      <c r="Z596" s="863"/>
      <c r="AA596" s="863"/>
      <c r="AB596" s="863"/>
      <c r="AC596" s="861" t="s">
        <v>308</v>
      </c>
      <c r="AD596" s="861"/>
      <c r="AE596" s="861"/>
      <c r="AF596" s="861"/>
      <c r="AG596" s="861"/>
      <c r="AH596" s="862" t="s">
        <v>328</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customHeight="1" x14ac:dyDescent="0.15">
      <c r="A627" s="886" t="s">
        <v>660</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310</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304</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220"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314</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3"/>
      <c r="Z2" s="849"/>
      <c r="AA2" s="850"/>
      <c r="AB2" s="957" t="s">
        <v>11</v>
      </c>
      <c r="AC2" s="958"/>
      <c r="AD2" s="959"/>
      <c r="AE2" s="961" t="s">
        <v>369</v>
      </c>
      <c r="AF2" s="961"/>
      <c r="AG2" s="961"/>
      <c r="AH2" s="898"/>
      <c r="AI2" s="961" t="s">
        <v>465</v>
      </c>
      <c r="AJ2" s="961"/>
      <c r="AK2" s="961"/>
      <c r="AL2" s="898"/>
      <c r="AM2" s="961" t="s">
        <v>466</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5"/>
      <c r="H3" s="339"/>
      <c r="I3" s="339"/>
      <c r="J3" s="339"/>
      <c r="K3" s="339"/>
      <c r="L3" s="339"/>
      <c r="M3" s="339"/>
      <c r="N3" s="339"/>
      <c r="O3" s="340"/>
      <c r="P3" s="343"/>
      <c r="Q3" s="339"/>
      <c r="R3" s="339"/>
      <c r="S3" s="339"/>
      <c r="T3" s="339"/>
      <c r="U3" s="339"/>
      <c r="V3" s="339"/>
      <c r="W3" s="339"/>
      <c r="X3" s="340"/>
      <c r="Y3" s="954"/>
      <c r="Z3" s="955"/>
      <c r="AA3" s="956"/>
      <c r="AB3" s="960"/>
      <c r="AC3" s="415"/>
      <c r="AD3" s="416"/>
      <c r="AE3" s="502"/>
      <c r="AF3" s="502"/>
      <c r="AG3" s="502"/>
      <c r="AH3" s="414"/>
      <c r="AI3" s="502"/>
      <c r="AJ3" s="502"/>
      <c r="AK3" s="502"/>
      <c r="AL3" s="414"/>
      <c r="AM3" s="502"/>
      <c r="AN3" s="502"/>
      <c r="AO3" s="502"/>
      <c r="AP3" s="414"/>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6"/>
      <c r="H4" s="935"/>
      <c r="I4" s="935"/>
      <c r="J4" s="935"/>
      <c r="K4" s="935"/>
      <c r="L4" s="935"/>
      <c r="M4" s="935"/>
      <c r="N4" s="935"/>
      <c r="O4" s="936"/>
      <c r="P4" s="154"/>
      <c r="Q4" s="374"/>
      <c r="R4" s="374"/>
      <c r="S4" s="374"/>
      <c r="T4" s="374"/>
      <c r="U4" s="374"/>
      <c r="V4" s="374"/>
      <c r="W4" s="374"/>
      <c r="X4" s="375"/>
      <c r="Y4" s="949" t="s">
        <v>12</v>
      </c>
      <c r="Z4" s="950"/>
      <c r="AA4" s="951"/>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6"/>
      <c r="B6" s="487"/>
      <c r="C6" s="487"/>
      <c r="D6" s="487"/>
      <c r="E6" s="487"/>
      <c r="F6" s="488"/>
      <c r="G6" s="940"/>
      <c r="H6" s="941"/>
      <c r="I6" s="941"/>
      <c r="J6" s="941"/>
      <c r="K6" s="941"/>
      <c r="L6" s="941"/>
      <c r="M6" s="941"/>
      <c r="N6" s="941"/>
      <c r="O6" s="942"/>
      <c r="P6" s="377"/>
      <c r="Q6" s="377"/>
      <c r="R6" s="377"/>
      <c r="S6" s="377"/>
      <c r="T6" s="377"/>
      <c r="U6" s="377"/>
      <c r="V6" s="377"/>
      <c r="W6" s="377"/>
      <c r="X6" s="378"/>
      <c r="Y6" s="945" t="s">
        <v>13</v>
      </c>
      <c r="Z6" s="946"/>
      <c r="AA6" s="947"/>
      <c r="AB6" s="907" t="s">
        <v>171</v>
      </c>
      <c r="AC6" s="948"/>
      <c r="AD6" s="948"/>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23" t="s">
        <v>341</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314</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3"/>
      <c r="Z9" s="849"/>
      <c r="AA9" s="850"/>
      <c r="AB9" s="957" t="s">
        <v>11</v>
      </c>
      <c r="AC9" s="958"/>
      <c r="AD9" s="959"/>
      <c r="AE9" s="961" t="s">
        <v>369</v>
      </c>
      <c r="AF9" s="961"/>
      <c r="AG9" s="961"/>
      <c r="AH9" s="898"/>
      <c r="AI9" s="961" t="s">
        <v>465</v>
      </c>
      <c r="AJ9" s="961"/>
      <c r="AK9" s="961"/>
      <c r="AL9" s="898"/>
      <c r="AM9" s="961" t="s">
        <v>466</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54"/>
      <c r="Z10" s="955"/>
      <c r="AA10" s="956"/>
      <c r="AB10" s="960"/>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6"/>
      <c r="H11" s="935"/>
      <c r="I11" s="935"/>
      <c r="J11" s="935"/>
      <c r="K11" s="935"/>
      <c r="L11" s="935"/>
      <c r="M11" s="935"/>
      <c r="N11" s="935"/>
      <c r="O11" s="936"/>
      <c r="P11" s="154"/>
      <c r="Q11" s="374"/>
      <c r="R11" s="374"/>
      <c r="S11" s="374"/>
      <c r="T11" s="374"/>
      <c r="U11" s="374"/>
      <c r="V11" s="374"/>
      <c r="W11" s="374"/>
      <c r="X11" s="375"/>
      <c r="Y11" s="949" t="s">
        <v>12</v>
      </c>
      <c r="Z11" s="950"/>
      <c r="AA11" s="951"/>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7"/>
      <c r="Q13" s="377"/>
      <c r="R13" s="377"/>
      <c r="S13" s="377"/>
      <c r="T13" s="377"/>
      <c r="U13" s="377"/>
      <c r="V13" s="377"/>
      <c r="W13" s="377"/>
      <c r="X13" s="378"/>
      <c r="Y13" s="945" t="s">
        <v>13</v>
      </c>
      <c r="Z13" s="946"/>
      <c r="AA13" s="947"/>
      <c r="AB13" s="907" t="s">
        <v>171</v>
      </c>
      <c r="AC13" s="948"/>
      <c r="AD13" s="948"/>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23" t="s">
        <v>341</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314</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3"/>
      <c r="Z16" s="849"/>
      <c r="AA16" s="850"/>
      <c r="AB16" s="957" t="s">
        <v>11</v>
      </c>
      <c r="AC16" s="958"/>
      <c r="AD16" s="959"/>
      <c r="AE16" s="961" t="s">
        <v>369</v>
      </c>
      <c r="AF16" s="961"/>
      <c r="AG16" s="961"/>
      <c r="AH16" s="898"/>
      <c r="AI16" s="961" t="s">
        <v>465</v>
      </c>
      <c r="AJ16" s="961"/>
      <c r="AK16" s="961"/>
      <c r="AL16" s="898"/>
      <c r="AM16" s="961" t="s">
        <v>466</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54"/>
      <c r="Z17" s="955"/>
      <c r="AA17" s="956"/>
      <c r="AB17" s="960"/>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6"/>
      <c r="H18" s="935"/>
      <c r="I18" s="935"/>
      <c r="J18" s="935"/>
      <c r="K18" s="935"/>
      <c r="L18" s="935"/>
      <c r="M18" s="935"/>
      <c r="N18" s="935"/>
      <c r="O18" s="936"/>
      <c r="P18" s="154"/>
      <c r="Q18" s="374"/>
      <c r="R18" s="374"/>
      <c r="S18" s="374"/>
      <c r="T18" s="374"/>
      <c r="U18" s="374"/>
      <c r="V18" s="374"/>
      <c r="W18" s="374"/>
      <c r="X18" s="375"/>
      <c r="Y18" s="949" t="s">
        <v>12</v>
      </c>
      <c r="Z18" s="950"/>
      <c r="AA18" s="951"/>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7"/>
      <c r="Q20" s="377"/>
      <c r="R20" s="377"/>
      <c r="S20" s="377"/>
      <c r="T20" s="377"/>
      <c r="U20" s="377"/>
      <c r="V20" s="377"/>
      <c r="W20" s="377"/>
      <c r="X20" s="378"/>
      <c r="Y20" s="945" t="s">
        <v>13</v>
      </c>
      <c r="Z20" s="946"/>
      <c r="AA20" s="947"/>
      <c r="AB20" s="907" t="s">
        <v>171</v>
      </c>
      <c r="AC20" s="948"/>
      <c r="AD20" s="948"/>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23" t="s">
        <v>341</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314</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3"/>
      <c r="Z23" s="849"/>
      <c r="AA23" s="850"/>
      <c r="AB23" s="957" t="s">
        <v>11</v>
      </c>
      <c r="AC23" s="958"/>
      <c r="AD23" s="959"/>
      <c r="AE23" s="961" t="s">
        <v>369</v>
      </c>
      <c r="AF23" s="961"/>
      <c r="AG23" s="961"/>
      <c r="AH23" s="898"/>
      <c r="AI23" s="961" t="s">
        <v>465</v>
      </c>
      <c r="AJ23" s="961"/>
      <c r="AK23" s="961"/>
      <c r="AL23" s="898"/>
      <c r="AM23" s="961" t="s">
        <v>466</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54"/>
      <c r="Z24" s="955"/>
      <c r="AA24" s="956"/>
      <c r="AB24" s="960"/>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6"/>
      <c r="H25" s="935"/>
      <c r="I25" s="935"/>
      <c r="J25" s="935"/>
      <c r="K25" s="935"/>
      <c r="L25" s="935"/>
      <c r="M25" s="935"/>
      <c r="N25" s="935"/>
      <c r="O25" s="936"/>
      <c r="P25" s="154"/>
      <c r="Q25" s="374"/>
      <c r="R25" s="374"/>
      <c r="S25" s="374"/>
      <c r="T25" s="374"/>
      <c r="U25" s="374"/>
      <c r="V25" s="374"/>
      <c r="W25" s="374"/>
      <c r="X25" s="375"/>
      <c r="Y25" s="949" t="s">
        <v>12</v>
      </c>
      <c r="Z25" s="950"/>
      <c r="AA25" s="951"/>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7"/>
      <c r="Q27" s="377"/>
      <c r="R27" s="377"/>
      <c r="S27" s="377"/>
      <c r="T27" s="377"/>
      <c r="U27" s="377"/>
      <c r="V27" s="377"/>
      <c r="W27" s="377"/>
      <c r="X27" s="378"/>
      <c r="Y27" s="945" t="s">
        <v>13</v>
      </c>
      <c r="Z27" s="946"/>
      <c r="AA27" s="947"/>
      <c r="AB27" s="907" t="s">
        <v>171</v>
      </c>
      <c r="AC27" s="948"/>
      <c r="AD27" s="948"/>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23" t="s">
        <v>341</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314</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3"/>
      <c r="Z30" s="849"/>
      <c r="AA30" s="850"/>
      <c r="AB30" s="957" t="s">
        <v>11</v>
      </c>
      <c r="AC30" s="958"/>
      <c r="AD30" s="959"/>
      <c r="AE30" s="961" t="s">
        <v>369</v>
      </c>
      <c r="AF30" s="961"/>
      <c r="AG30" s="961"/>
      <c r="AH30" s="898"/>
      <c r="AI30" s="961" t="s">
        <v>465</v>
      </c>
      <c r="AJ30" s="961"/>
      <c r="AK30" s="961"/>
      <c r="AL30" s="898"/>
      <c r="AM30" s="961" t="s">
        <v>466</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54"/>
      <c r="Z31" s="955"/>
      <c r="AA31" s="956"/>
      <c r="AB31" s="960"/>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6"/>
      <c r="H32" s="935"/>
      <c r="I32" s="935"/>
      <c r="J32" s="935"/>
      <c r="K32" s="935"/>
      <c r="L32" s="935"/>
      <c r="M32" s="935"/>
      <c r="N32" s="935"/>
      <c r="O32" s="936"/>
      <c r="P32" s="154"/>
      <c r="Q32" s="374"/>
      <c r="R32" s="374"/>
      <c r="S32" s="374"/>
      <c r="T32" s="374"/>
      <c r="U32" s="374"/>
      <c r="V32" s="374"/>
      <c r="W32" s="374"/>
      <c r="X32" s="375"/>
      <c r="Y32" s="949" t="s">
        <v>12</v>
      </c>
      <c r="Z32" s="950"/>
      <c r="AA32" s="951"/>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7"/>
      <c r="Q34" s="377"/>
      <c r="R34" s="377"/>
      <c r="S34" s="377"/>
      <c r="T34" s="377"/>
      <c r="U34" s="377"/>
      <c r="V34" s="377"/>
      <c r="W34" s="377"/>
      <c r="X34" s="378"/>
      <c r="Y34" s="945" t="s">
        <v>13</v>
      </c>
      <c r="Z34" s="946"/>
      <c r="AA34" s="947"/>
      <c r="AB34" s="907" t="s">
        <v>171</v>
      </c>
      <c r="AC34" s="948"/>
      <c r="AD34" s="948"/>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23" t="s">
        <v>341</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314</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3"/>
      <c r="Z37" s="849"/>
      <c r="AA37" s="850"/>
      <c r="AB37" s="957" t="s">
        <v>11</v>
      </c>
      <c r="AC37" s="958"/>
      <c r="AD37" s="959"/>
      <c r="AE37" s="961" t="s">
        <v>369</v>
      </c>
      <c r="AF37" s="961"/>
      <c r="AG37" s="961"/>
      <c r="AH37" s="898"/>
      <c r="AI37" s="961" t="s">
        <v>465</v>
      </c>
      <c r="AJ37" s="961"/>
      <c r="AK37" s="961"/>
      <c r="AL37" s="898"/>
      <c r="AM37" s="961" t="s">
        <v>466</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54"/>
      <c r="Z38" s="955"/>
      <c r="AA38" s="956"/>
      <c r="AB38" s="960"/>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6"/>
      <c r="H39" s="935"/>
      <c r="I39" s="935"/>
      <c r="J39" s="935"/>
      <c r="K39" s="935"/>
      <c r="L39" s="935"/>
      <c r="M39" s="935"/>
      <c r="N39" s="935"/>
      <c r="O39" s="936"/>
      <c r="P39" s="154"/>
      <c r="Q39" s="374"/>
      <c r="R39" s="374"/>
      <c r="S39" s="374"/>
      <c r="T39" s="374"/>
      <c r="U39" s="374"/>
      <c r="V39" s="374"/>
      <c r="W39" s="374"/>
      <c r="X39" s="375"/>
      <c r="Y39" s="949" t="s">
        <v>12</v>
      </c>
      <c r="Z39" s="950"/>
      <c r="AA39" s="951"/>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7"/>
      <c r="Q41" s="377"/>
      <c r="R41" s="377"/>
      <c r="S41" s="377"/>
      <c r="T41" s="377"/>
      <c r="U41" s="377"/>
      <c r="V41" s="377"/>
      <c r="W41" s="377"/>
      <c r="X41" s="378"/>
      <c r="Y41" s="945" t="s">
        <v>13</v>
      </c>
      <c r="Z41" s="946"/>
      <c r="AA41" s="947"/>
      <c r="AB41" s="907" t="s">
        <v>171</v>
      </c>
      <c r="AC41" s="948"/>
      <c r="AD41" s="948"/>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23" t="s">
        <v>341</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314</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3"/>
      <c r="Z44" s="849"/>
      <c r="AA44" s="850"/>
      <c r="AB44" s="957" t="s">
        <v>11</v>
      </c>
      <c r="AC44" s="958"/>
      <c r="AD44" s="959"/>
      <c r="AE44" s="961" t="s">
        <v>369</v>
      </c>
      <c r="AF44" s="961"/>
      <c r="AG44" s="961"/>
      <c r="AH44" s="898"/>
      <c r="AI44" s="961" t="s">
        <v>465</v>
      </c>
      <c r="AJ44" s="961"/>
      <c r="AK44" s="961"/>
      <c r="AL44" s="898"/>
      <c r="AM44" s="961" t="s">
        <v>466</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54"/>
      <c r="Z45" s="955"/>
      <c r="AA45" s="956"/>
      <c r="AB45" s="960"/>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6"/>
      <c r="H46" s="935"/>
      <c r="I46" s="935"/>
      <c r="J46" s="935"/>
      <c r="K46" s="935"/>
      <c r="L46" s="935"/>
      <c r="M46" s="935"/>
      <c r="N46" s="935"/>
      <c r="O46" s="936"/>
      <c r="P46" s="154"/>
      <c r="Q46" s="374"/>
      <c r="R46" s="374"/>
      <c r="S46" s="374"/>
      <c r="T46" s="374"/>
      <c r="U46" s="374"/>
      <c r="V46" s="374"/>
      <c r="W46" s="374"/>
      <c r="X46" s="375"/>
      <c r="Y46" s="949" t="s">
        <v>12</v>
      </c>
      <c r="Z46" s="950"/>
      <c r="AA46" s="951"/>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7"/>
      <c r="Q48" s="377"/>
      <c r="R48" s="377"/>
      <c r="S48" s="377"/>
      <c r="T48" s="377"/>
      <c r="U48" s="377"/>
      <c r="V48" s="377"/>
      <c r="W48" s="377"/>
      <c r="X48" s="378"/>
      <c r="Y48" s="945" t="s">
        <v>13</v>
      </c>
      <c r="Z48" s="946"/>
      <c r="AA48" s="947"/>
      <c r="AB48" s="907" t="s">
        <v>171</v>
      </c>
      <c r="AC48" s="948"/>
      <c r="AD48" s="948"/>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23" t="s">
        <v>341</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314</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3"/>
      <c r="Z51" s="849"/>
      <c r="AA51" s="850"/>
      <c r="AB51" s="898" t="s">
        <v>11</v>
      </c>
      <c r="AC51" s="958"/>
      <c r="AD51" s="959"/>
      <c r="AE51" s="961" t="s">
        <v>369</v>
      </c>
      <c r="AF51" s="961"/>
      <c r="AG51" s="961"/>
      <c r="AH51" s="898"/>
      <c r="AI51" s="961" t="s">
        <v>465</v>
      </c>
      <c r="AJ51" s="961"/>
      <c r="AK51" s="961"/>
      <c r="AL51" s="898"/>
      <c r="AM51" s="961" t="s">
        <v>466</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54"/>
      <c r="Z52" s="955"/>
      <c r="AA52" s="956"/>
      <c r="AB52" s="960"/>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6"/>
      <c r="H53" s="935"/>
      <c r="I53" s="935"/>
      <c r="J53" s="935"/>
      <c r="K53" s="935"/>
      <c r="L53" s="935"/>
      <c r="M53" s="935"/>
      <c r="N53" s="935"/>
      <c r="O53" s="936"/>
      <c r="P53" s="154"/>
      <c r="Q53" s="374"/>
      <c r="R53" s="374"/>
      <c r="S53" s="374"/>
      <c r="T53" s="374"/>
      <c r="U53" s="374"/>
      <c r="V53" s="374"/>
      <c r="W53" s="374"/>
      <c r="X53" s="375"/>
      <c r="Y53" s="949" t="s">
        <v>12</v>
      </c>
      <c r="Z53" s="950"/>
      <c r="AA53" s="951"/>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7"/>
      <c r="Q55" s="377"/>
      <c r="R55" s="377"/>
      <c r="S55" s="377"/>
      <c r="T55" s="377"/>
      <c r="U55" s="377"/>
      <c r="V55" s="377"/>
      <c r="W55" s="377"/>
      <c r="X55" s="378"/>
      <c r="Y55" s="945" t="s">
        <v>13</v>
      </c>
      <c r="Z55" s="946"/>
      <c r="AA55" s="947"/>
      <c r="AB55" s="907" t="s">
        <v>171</v>
      </c>
      <c r="AC55" s="948"/>
      <c r="AD55" s="948"/>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23" t="s">
        <v>341</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314</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3"/>
      <c r="Z58" s="849"/>
      <c r="AA58" s="850"/>
      <c r="AB58" s="957" t="s">
        <v>11</v>
      </c>
      <c r="AC58" s="958"/>
      <c r="AD58" s="959"/>
      <c r="AE58" s="961" t="s">
        <v>369</v>
      </c>
      <c r="AF58" s="961"/>
      <c r="AG58" s="961"/>
      <c r="AH58" s="898"/>
      <c r="AI58" s="961" t="s">
        <v>465</v>
      </c>
      <c r="AJ58" s="961"/>
      <c r="AK58" s="961"/>
      <c r="AL58" s="898"/>
      <c r="AM58" s="961" t="s">
        <v>466</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54"/>
      <c r="Z59" s="955"/>
      <c r="AA59" s="956"/>
      <c r="AB59" s="960"/>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6"/>
      <c r="H60" s="935"/>
      <c r="I60" s="935"/>
      <c r="J60" s="935"/>
      <c r="K60" s="935"/>
      <c r="L60" s="935"/>
      <c r="M60" s="935"/>
      <c r="N60" s="935"/>
      <c r="O60" s="936"/>
      <c r="P60" s="154"/>
      <c r="Q60" s="374"/>
      <c r="R60" s="374"/>
      <c r="S60" s="374"/>
      <c r="T60" s="374"/>
      <c r="U60" s="374"/>
      <c r="V60" s="374"/>
      <c r="W60" s="374"/>
      <c r="X60" s="375"/>
      <c r="Y60" s="949" t="s">
        <v>12</v>
      </c>
      <c r="Z60" s="950"/>
      <c r="AA60" s="951"/>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7"/>
      <c r="Q62" s="377"/>
      <c r="R62" s="377"/>
      <c r="S62" s="377"/>
      <c r="T62" s="377"/>
      <c r="U62" s="377"/>
      <c r="V62" s="377"/>
      <c r="W62" s="377"/>
      <c r="X62" s="378"/>
      <c r="Y62" s="945" t="s">
        <v>13</v>
      </c>
      <c r="Z62" s="946"/>
      <c r="AA62" s="947"/>
      <c r="AB62" s="907" t="s">
        <v>171</v>
      </c>
      <c r="AC62" s="948"/>
      <c r="AD62" s="948"/>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23" t="s">
        <v>341</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314</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3"/>
      <c r="Z65" s="849"/>
      <c r="AA65" s="850"/>
      <c r="AB65" s="957" t="s">
        <v>11</v>
      </c>
      <c r="AC65" s="958"/>
      <c r="AD65" s="959"/>
      <c r="AE65" s="961" t="s">
        <v>369</v>
      </c>
      <c r="AF65" s="961"/>
      <c r="AG65" s="961"/>
      <c r="AH65" s="898"/>
      <c r="AI65" s="961" t="s">
        <v>465</v>
      </c>
      <c r="AJ65" s="961"/>
      <c r="AK65" s="961"/>
      <c r="AL65" s="898"/>
      <c r="AM65" s="961" t="s">
        <v>466</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54"/>
      <c r="Z66" s="955"/>
      <c r="AA66" s="956"/>
      <c r="AB66" s="960"/>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6"/>
      <c r="H67" s="935"/>
      <c r="I67" s="935"/>
      <c r="J67" s="935"/>
      <c r="K67" s="935"/>
      <c r="L67" s="935"/>
      <c r="M67" s="935"/>
      <c r="N67" s="935"/>
      <c r="O67" s="936"/>
      <c r="P67" s="154"/>
      <c r="Q67" s="374"/>
      <c r="R67" s="374"/>
      <c r="S67" s="374"/>
      <c r="T67" s="374"/>
      <c r="U67" s="374"/>
      <c r="V67" s="374"/>
      <c r="W67" s="374"/>
      <c r="X67" s="375"/>
      <c r="Y67" s="949" t="s">
        <v>12</v>
      </c>
      <c r="Z67" s="950"/>
      <c r="AA67" s="951"/>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7"/>
      <c r="Q69" s="377"/>
      <c r="R69" s="377"/>
      <c r="S69" s="377"/>
      <c r="T69" s="377"/>
      <c r="U69" s="377"/>
      <c r="V69" s="377"/>
      <c r="W69" s="377"/>
      <c r="X69" s="378"/>
      <c r="Y69" s="237" t="s">
        <v>13</v>
      </c>
      <c r="Z69" s="946"/>
      <c r="AA69" s="947"/>
      <c r="AB69" s="402" t="s">
        <v>171</v>
      </c>
      <c r="AC69" s="864"/>
      <c r="AD69" s="864"/>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23" t="s">
        <v>341</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327</v>
      </c>
      <c r="H2" s="816"/>
      <c r="I2" s="816"/>
      <c r="J2" s="816"/>
      <c r="K2" s="816"/>
      <c r="L2" s="816"/>
      <c r="M2" s="816"/>
      <c r="N2" s="816"/>
      <c r="O2" s="816"/>
      <c r="P2" s="816"/>
      <c r="Q2" s="816"/>
      <c r="R2" s="816"/>
      <c r="S2" s="816"/>
      <c r="T2" s="816"/>
      <c r="U2" s="816"/>
      <c r="V2" s="816"/>
      <c r="W2" s="816"/>
      <c r="X2" s="816"/>
      <c r="Y2" s="816"/>
      <c r="Z2" s="816"/>
      <c r="AA2" s="816"/>
      <c r="AB2" s="817"/>
      <c r="AC2" s="815"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7" t="s">
        <v>25</v>
      </c>
      <c r="Q3" s="427"/>
      <c r="R3" s="427"/>
      <c r="S3" s="427"/>
      <c r="T3" s="427"/>
      <c r="U3" s="427"/>
      <c r="V3" s="427"/>
      <c r="W3" s="427"/>
      <c r="X3" s="427"/>
      <c r="Y3" s="862" t="s">
        <v>317</v>
      </c>
      <c r="Z3" s="863"/>
      <c r="AA3" s="863"/>
      <c r="AB3" s="863"/>
      <c r="AC3" s="987" t="s">
        <v>308</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7" t="s">
        <v>25</v>
      </c>
      <c r="Q36" s="427"/>
      <c r="R36" s="427"/>
      <c r="S36" s="427"/>
      <c r="T36" s="427"/>
      <c r="U36" s="427"/>
      <c r="V36" s="427"/>
      <c r="W36" s="427"/>
      <c r="X36" s="427"/>
      <c r="Y36" s="862" t="s">
        <v>317</v>
      </c>
      <c r="Z36" s="863"/>
      <c r="AA36" s="863"/>
      <c r="AB36" s="863"/>
      <c r="AC36" s="987" t="s">
        <v>308</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7" t="s">
        <v>25</v>
      </c>
      <c r="Q69" s="427"/>
      <c r="R69" s="427"/>
      <c r="S69" s="427"/>
      <c r="T69" s="427"/>
      <c r="U69" s="427"/>
      <c r="V69" s="427"/>
      <c r="W69" s="427"/>
      <c r="X69" s="427"/>
      <c r="Y69" s="862" t="s">
        <v>317</v>
      </c>
      <c r="Z69" s="863"/>
      <c r="AA69" s="863"/>
      <c r="AB69" s="863"/>
      <c r="AC69" s="987" t="s">
        <v>308</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7" t="s">
        <v>25</v>
      </c>
      <c r="Q102" s="427"/>
      <c r="R102" s="427"/>
      <c r="S102" s="427"/>
      <c r="T102" s="427"/>
      <c r="U102" s="427"/>
      <c r="V102" s="427"/>
      <c r="W102" s="427"/>
      <c r="X102" s="427"/>
      <c r="Y102" s="862" t="s">
        <v>317</v>
      </c>
      <c r="Z102" s="863"/>
      <c r="AA102" s="863"/>
      <c r="AB102" s="863"/>
      <c r="AC102" s="987" t="s">
        <v>308</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7" t="s">
        <v>25</v>
      </c>
      <c r="Q135" s="427"/>
      <c r="R135" s="427"/>
      <c r="S135" s="427"/>
      <c r="T135" s="427"/>
      <c r="U135" s="427"/>
      <c r="V135" s="427"/>
      <c r="W135" s="427"/>
      <c r="X135" s="427"/>
      <c r="Y135" s="862" t="s">
        <v>317</v>
      </c>
      <c r="Z135" s="863"/>
      <c r="AA135" s="863"/>
      <c r="AB135" s="863"/>
      <c r="AC135" s="987" t="s">
        <v>308</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7" t="s">
        <v>25</v>
      </c>
      <c r="Q168" s="427"/>
      <c r="R168" s="427"/>
      <c r="S168" s="427"/>
      <c r="T168" s="427"/>
      <c r="U168" s="427"/>
      <c r="V168" s="427"/>
      <c r="W168" s="427"/>
      <c r="X168" s="427"/>
      <c r="Y168" s="862" t="s">
        <v>317</v>
      </c>
      <c r="Z168" s="863"/>
      <c r="AA168" s="863"/>
      <c r="AB168" s="863"/>
      <c r="AC168" s="987" t="s">
        <v>308</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7" t="s">
        <v>25</v>
      </c>
      <c r="Q201" s="427"/>
      <c r="R201" s="427"/>
      <c r="S201" s="427"/>
      <c r="T201" s="427"/>
      <c r="U201" s="427"/>
      <c r="V201" s="427"/>
      <c r="W201" s="427"/>
      <c r="X201" s="427"/>
      <c r="Y201" s="862" t="s">
        <v>317</v>
      </c>
      <c r="Z201" s="863"/>
      <c r="AA201" s="863"/>
      <c r="AB201" s="863"/>
      <c r="AC201" s="987" t="s">
        <v>308</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7" t="s">
        <v>25</v>
      </c>
      <c r="Q234" s="427"/>
      <c r="R234" s="427"/>
      <c r="S234" s="427"/>
      <c r="T234" s="427"/>
      <c r="U234" s="427"/>
      <c r="V234" s="427"/>
      <c r="W234" s="427"/>
      <c r="X234" s="427"/>
      <c r="Y234" s="862" t="s">
        <v>317</v>
      </c>
      <c r="Z234" s="863"/>
      <c r="AA234" s="863"/>
      <c r="AB234" s="863"/>
      <c r="AC234" s="987" t="s">
        <v>308</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7" t="s">
        <v>25</v>
      </c>
      <c r="Q267" s="427"/>
      <c r="R267" s="427"/>
      <c r="S267" s="427"/>
      <c r="T267" s="427"/>
      <c r="U267" s="427"/>
      <c r="V267" s="427"/>
      <c r="W267" s="427"/>
      <c r="X267" s="427"/>
      <c r="Y267" s="862" t="s">
        <v>317</v>
      </c>
      <c r="Z267" s="863"/>
      <c r="AA267" s="863"/>
      <c r="AB267" s="863"/>
      <c r="AC267" s="987" t="s">
        <v>308</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7" t="s">
        <v>25</v>
      </c>
      <c r="Q300" s="427"/>
      <c r="R300" s="427"/>
      <c r="S300" s="427"/>
      <c r="T300" s="427"/>
      <c r="U300" s="427"/>
      <c r="V300" s="427"/>
      <c r="W300" s="427"/>
      <c r="X300" s="427"/>
      <c r="Y300" s="862" t="s">
        <v>317</v>
      </c>
      <c r="Z300" s="863"/>
      <c r="AA300" s="863"/>
      <c r="AB300" s="863"/>
      <c r="AC300" s="987" t="s">
        <v>308</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7" t="s">
        <v>25</v>
      </c>
      <c r="Q333" s="427"/>
      <c r="R333" s="427"/>
      <c r="S333" s="427"/>
      <c r="T333" s="427"/>
      <c r="U333" s="427"/>
      <c r="V333" s="427"/>
      <c r="W333" s="427"/>
      <c r="X333" s="427"/>
      <c r="Y333" s="862" t="s">
        <v>317</v>
      </c>
      <c r="Z333" s="863"/>
      <c r="AA333" s="863"/>
      <c r="AB333" s="863"/>
      <c r="AC333" s="987" t="s">
        <v>308</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7" t="s">
        <v>25</v>
      </c>
      <c r="Q366" s="427"/>
      <c r="R366" s="427"/>
      <c r="S366" s="427"/>
      <c r="T366" s="427"/>
      <c r="U366" s="427"/>
      <c r="V366" s="427"/>
      <c r="W366" s="427"/>
      <c r="X366" s="427"/>
      <c r="Y366" s="862" t="s">
        <v>317</v>
      </c>
      <c r="Z366" s="863"/>
      <c r="AA366" s="863"/>
      <c r="AB366" s="863"/>
      <c r="AC366" s="987" t="s">
        <v>308</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7" t="s">
        <v>25</v>
      </c>
      <c r="Q399" s="427"/>
      <c r="R399" s="427"/>
      <c r="S399" s="427"/>
      <c r="T399" s="427"/>
      <c r="U399" s="427"/>
      <c r="V399" s="427"/>
      <c r="W399" s="427"/>
      <c r="X399" s="427"/>
      <c r="Y399" s="862" t="s">
        <v>317</v>
      </c>
      <c r="Z399" s="863"/>
      <c r="AA399" s="863"/>
      <c r="AB399" s="863"/>
      <c r="AC399" s="987" t="s">
        <v>308</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7" t="s">
        <v>25</v>
      </c>
      <c r="Q432" s="427"/>
      <c r="R432" s="427"/>
      <c r="S432" s="427"/>
      <c r="T432" s="427"/>
      <c r="U432" s="427"/>
      <c r="V432" s="427"/>
      <c r="W432" s="427"/>
      <c r="X432" s="427"/>
      <c r="Y432" s="862" t="s">
        <v>317</v>
      </c>
      <c r="Z432" s="863"/>
      <c r="AA432" s="863"/>
      <c r="AB432" s="863"/>
      <c r="AC432" s="987" t="s">
        <v>308</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7" t="s">
        <v>25</v>
      </c>
      <c r="Q465" s="427"/>
      <c r="R465" s="427"/>
      <c r="S465" s="427"/>
      <c r="T465" s="427"/>
      <c r="U465" s="427"/>
      <c r="V465" s="427"/>
      <c r="W465" s="427"/>
      <c r="X465" s="427"/>
      <c r="Y465" s="862" t="s">
        <v>317</v>
      </c>
      <c r="Z465" s="863"/>
      <c r="AA465" s="863"/>
      <c r="AB465" s="863"/>
      <c r="AC465" s="987" t="s">
        <v>308</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7" t="s">
        <v>25</v>
      </c>
      <c r="Q498" s="427"/>
      <c r="R498" s="427"/>
      <c r="S498" s="427"/>
      <c r="T498" s="427"/>
      <c r="U498" s="427"/>
      <c r="V498" s="427"/>
      <c r="W498" s="427"/>
      <c r="X498" s="427"/>
      <c r="Y498" s="862" t="s">
        <v>317</v>
      </c>
      <c r="Z498" s="863"/>
      <c r="AA498" s="863"/>
      <c r="AB498" s="863"/>
      <c r="AC498" s="987" t="s">
        <v>308</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7" t="s">
        <v>25</v>
      </c>
      <c r="Q531" s="427"/>
      <c r="R531" s="427"/>
      <c r="S531" s="427"/>
      <c r="T531" s="427"/>
      <c r="U531" s="427"/>
      <c r="V531" s="427"/>
      <c r="W531" s="427"/>
      <c r="X531" s="427"/>
      <c r="Y531" s="862" t="s">
        <v>317</v>
      </c>
      <c r="Z531" s="863"/>
      <c r="AA531" s="863"/>
      <c r="AB531" s="863"/>
      <c r="AC531" s="987" t="s">
        <v>308</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7" t="s">
        <v>25</v>
      </c>
      <c r="Q564" s="427"/>
      <c r="R564" s="427"/>
      <c r="S564" s="427"/>
      <c r="T564" s="427"/>
      <c r="U564" s="427"/>
      <c r="V564" s="427"/>
      <c r="W564" s="427"/>
      <c r="X564" s="427"/>
      <c r="Y564" s="862" t="s">
        <v>317</v>
      </c>
      <c r="Z564" s="863"/>
      <c r="AA564" s="863"/>
      <c r="AB564" s="863"/>
      <c r="AC564" s="987" t="s">
        <v>308</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7" t="s">
        <v>25</v>
      </c>
      <c r="Q597" s="427"/>
      <c r="R597" s="427"/>
      <c r="S597" s="427"/>
      <c r="T597" s="427"/>
      <c r="U597" s="427"/>
      <c r="V597" s="427"/>
      <c r="W597" s="427"/>
      <c r="X597" s="427"/>
      <c r="Y597" s="862" t="s">
        <v>317</v>
      </c>
      <c r="Z597" s="863"/>
      <c r="AA597" s="863"/>
      <c r="AB597" s="863"/>
      <c r="AC597" s="987" t="s">
        <v>308</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7" t="s">
        <v>25</v>
      </c>
      <c r="Q630" s="427"/>
      <c r="R630" s="427"/>
      <c r="S630" s="427"/>
      <c r="T630" s="427"/>
      <c r="U630" s="427"/>
      <c r="V630" s="427"/>
      <c r="W630" s="427"/>
      <c r="X630" s="427"/>
      <c r="Y630" s="862" t="s">
        <v>317</v>
      </c>
      <c r="Z630" s="863"/>
      <c r="AA630" s="863"/>
      <c r="AB630" s="863"/>
      <c r="AC630" s="987" t="s">
        <v>308</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7" t="s">
        <v>25</v>
      </c>
      <c r="Q663" s="427"/>
      <c r="R663" s="427"/>
      <c r="S663" s="427"/>
      <c r="T663" s="427"/>
      <c r="U663" s="427"/>
      <c r="V663" s="427"/>
      <c r="W663" s="427"/>
      <c r="X663" s="427"/>
      <c r="Y663" s="862" t="s">
        <v>317</v>
      </c>
      <c r="Z663" s="863"/>
      <c r="AA663" s="863"/>
      <c r="AB663" s="863"/>
      <c r="AC663" s="987" t="s">
        <v>308</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7" t="s">
        <v>25</v>
      </c>
      <c r="Q696" s="427"/>
      <c r="R696" s="427"/>
      <c r="S696" s="427"/>
      <c r="T696" s="427"/>
      <c r="U696" s="427"/>
      <c r="V696" s="427"/>
      <c r="W696" s="427"/>
      <c r="X696" s="427"/>
      <c r="Y696" s="862" t="s">
        <v>317</v>
      </c>
      <c r="Z696" s="863"/>
      <c r="AA696" s="863"/>
      <c r="AB696" s="863"/>
      <c r="AC696" s="987" t="s">
        <v>308</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7" t="s">
        <v>25</v>
      </c>
      <c r="Q729" s="427"/>
      <c r="R729" s="427"/>
      <c r="S729" s="427"/>
      <c r="T729" s="427"/>
      <c r="U729" s="427"/>
      <c r="V729" s="427"/>
      <c r="W729" s="427"/>
      <c r="X729" s="427"/>
      <c r="Y729" s="862" t="s">
        <v>317</v>
      </c>
      <c r="Z729" s="863"/>
      <c r="AA729" s="863"/>
      <c r="AB729" s="863"/>
      <c r="AC729" s="987" t="s">
        <v>308</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7" t="s">
        <v>25</v>
      </c>
      <c r="Q762" s="427"/>
      <c r="R762" s="427"/>
      <c r="S762" s="427"/>
      <c r="T762" s="427"/>
      <c r="U762" s="427"/>
      <c r="V762" s="427"/>
      <c r="W762" s="427"/>
      <c r="X762" s="427"/>
      <c r="Y762" s="862" t="s">
        <v>317</v>
      </c>
      <c r="Z762" s="863"/>
      <c r="AA762" s="863"/>
      <c r="AB762" s="863"/>
      <c r="AC762" s="987" t="s">
        <v>308</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7" t="s">
        <v>25</v>
      </c>
      <c r="Q795" s="427"/>
      <c r="R795" s="427"/>
      <c r="S795" s="427"/>
      <c r="T795" s="427"/>
      <c r="U795" s="427"/>
      <c r="V795" s="427"/>
      <c r="W795" s="427"/>
      <c r="X795" s="427"/>
      <c r="Y795" s="862" t="s">
        <v>317</v>
      </c>
      <c r="Z795" s="863"/>
      <c r="AA795" s="863"/>
      <c r="AB795" s="863"/>
      <c r="AC795" s="987" t="s">
        <v>308</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7" t="s">
        <v>25</v>
      </c>
      <c r="Q828" s="427"/>
      <c r="R828" s="427"/>
      <c r="S828" s="427"/>
      <c r="T828" s="427"/>
      <c r="U828" s="427"/>
      <c r="V828" s="427"/>
      <c r="W828" s="427"/>
      <c r="X828" s="427"/>
      <c r="Y828" s="862" t="s">
        <v>317</v>
      </c>
      <c r="Z828" s="863"/>
      <c r="AA828" s="863"/>
      <c r="AB828" s="863"/>
      <c r="AC828" s="987" t="s">
        <v>308</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7" t="s">
        <v>25</v>
      </c>
      <c r="Q861" s="427"/>
      <c r="R861" s="427"/>
      <c r="S861" s="427"/>
      <c r="T861" s="427"/>
      <c r="U861" s="427"/>
      <c r="V861" s="427"/>
      <c r="W861" s="427"/>
      <c r="X861" s="427"/>
      <c r="Y861" s="862" t="s">
        <v>317</v>
      </c>
      <c r="Z861" s="863"/>
      <c r="AA861" s="863"/>
      <c r="AB861" s="863"/>
      <c r="AC861" s="987" t="s">
        <v>308</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7" t="s">
        <v>25</v>
      </c>
      <c r="Q894" s="427"/>
      <c r="R894" s="427"/>
      <c r="S894" s="427"/>
      <c r="T894" s="427"/>
      <c r="U894" s="427"/>
      <c r="V894" s="427"/>
      <c r="W894" s="427"/>
      <c r="X894" s="427"/>
      <c r="Y894" s="862" t="s">
        <v>317</v>
      </c>
      <c r="Z894" s="863"/>
      <c r="AA894" s="863"/>
      <c r="AB894" s="863"/>
      <c r="AC894" s="987" t="s">
        <v>308</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7" t="s">
        <v>25</v>
      </c>
      <c r="Q927" s="427"/>
      <c r="R927" s="427"/>
      <c r="S927" s="427"/>
      <c r="T927" s="427"/>
      <c r="U927" s="427"/>
      <c r="V927" s="427"/>
      <c r="W927" s="427"/>
      <c r="X927" s="427"/>
      <c r="Y927" s="862" t="s">
        <v>317</v>
      </c>
      <c r="Z927" s="863"/>
      <c r="AA927" s="863"/>
      <c r="AB927" s="863"/>
      <c r="AC927" s="987" t="s">
        <v>308</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7" t="s">
        <v>25</v>
      </c>
      <c r="Q960" s="427"/>
      <c r="R960" s="427"/>
      <c r="S960" s="427"/>
      <c r="T960" s="427"/>
      <c r="U960" s="427"/>
      <c r="V960" s="427"/>
      <c r="W960" s="427"/>
      <c r="X960" s="427"/>
      <c r="Y960" s="862" t="s">
        <v>317</v>
      </c>
      <c r="Z960" s="863"/>
      <c r="AA960" s="863"/>
      <c r="AB960" s="863"/>
      <c r="AC960" s="987" t="s">
        <v>308</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7" t="s">
        <v>25</v>
      </c>
      <c r="Q993" s="427"/>
      <c r="R993" s="427"/>
      <c r="S993" s="427"/>
      <c r="T993" s="427"/>
      <c r="U993" s="427"/>
      <c r="V993" s="427"/>
      <c r="W993" s="427"/>
      <c r="X993" s="427"/>
      <c r="Y993" s="862" t="s">
        <v>317</v>
      </c>
      <c r="Z993" s="863"/>
      <c r="AA993" s="863"/>
      <c r="AB993" s="863"/>
      <c r="AC993" s="987" t="s">
        <v>308</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7" t="s">
        <v>25</v>
      </c>
      <c r="Q1026" s="427"/>
      <c r="R1026" s="427"/>
      <c r="S1026" s="427"/>
      <c r="T1026" s="427"/>
      <c r="U1026" s="427"/>
      <c r="V1026" s="427"/>
      <c r="W1026" s="427"/>
      <c r="X1026" s="427"/>
      <c r="Y1026" s="862" t="s">
        <v>317</v>
      </c>
      <c r="Z1026" s="863"/>
      <c r="AA1026" s="863"/>
      <c r="AB1026" s="863"/>
      <c r="AC1026" s="987" t="s">
        <v>308</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7" t="s">
        <v>25</v>
      </c>
      <c r="Q1059" s="427"/>
      <c r="R1059" s="427"/>
      <c r="S1059" s="427"/>
      <c r="T1059" s="427"/>
      <c r="U1059" s="427"/>
      <c r="V1059" s="427"/>
      <c r="W1059" s="427"/>
      <c r="X1059" s="427"/>
      <c r="Y1059" s="862" t="s">
        <v>317</v>
      </c>
      <c r="Z1059" s="863"/>
      <c r="AA1059" s="863"/>
      <c r="AB1059" s="863"/>
      <c r="AC1059" s="987" t="s">
        <v>308</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7" t="s">
        <v>25</v>
      </c>
      <c r="Q1092" s="427"/>
      <c r="R1092" s="427"/>
      <c r="S1092" s="427"/>
      <c r="T1092" s="427"/>
      <c r="U1092" s="427"/>
      <c r="V1092" s="427"/>
      <c r="W1092" s="427"/>
      <c r="X1092" s="427"/>
      <c r="Y1092" s="862" t="s">
        <v>317</v>
      </c>
      <c r="Z1092" s="863"/>
      <c r="AA1092" s="863"/>
      <c r="AB1092" s="863"/>
      <c r="AC1092" s="987" t="s">
        <v>308</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7" t="s">
        <v>25</v>
      </c>
      <c r="Q1125" s="427"/>
      <c r="R1125" s="427"/>
      <c r="S1125" s="427"/>
      <c r="T1125" s="427"/>
      <c r="U1125" s="427"/>
      <c r="V1125" s="427"/>
      <c r="W1125" s="427"/>
      <c r="X1125" s="427"/>
      <c r="Y1125" s="862" t="s">
        <v>317</v>
      </c>
      <c r="Z1125" s="863"/>
      <c r="AA1125" s="863"/>
      <c r="AB1125" s="863"/>
      <c r="AC1125" s="987" t="s">
        <v>308</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7" t="s">
        <v>25</v>
      </c>
      <c r="Q1158" s="427"/>
      <c r="R1158" s="427"/>
      <c r="S1158" s="427"/>
      <c r="T1158" s="427"/>
      <c r="U1158" s="427"/>
      <c r="V1158" s="427"/>
      <c r="W1158" s="427"/>
      <c r="X1158" s="427"/>
      <c r="Y1158" s="862" t="s">
        <v>317</v>
      </c>
      <c r="Z1158" s="863"/>
      <c r="AA1158" s="863"/>
      <c r="AB1158" s="863"/>
      <c r="AC1158" s="987" t="s">
        <v>308</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7" t="s">
        <v>25</v>
      </c>
      <c r="Q1191" s="427"/>
      <c r="R1191" s="427"/>
      <c r="S1191" s="427"/>
      <c r="T1191" s="427"/>
      <c r="U1191" s="427"/>
      <c r="V1191" s="427"/>
      <c r="W1191" s="427"/>
      <c r="X1191" s="427"/>
      <c r="Y1191" s="862" t="s">
        <v>317</v>
      </c>
      <c r="Z1191" s="863"/>
      <c r="AA1191" s="863"/>
      <c r="AB1191" s="863"/>
      <c r="AC1191" s="987" t="s">
        <v>308</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7" t="s">
        <v>25</v>
      </c>
      <c r="Q1224" s="427"/>
      <c r="R1224" s="427"/>
      <c r="S1224" s="427"/>
      <c r="T1224" s="427"/>
      <c r="U1224" s="427"/>
      <c r="V1224" s="427"/>
      <c r="W1224" s="427"/>
      <c r="X1224" s="427"/>
      <c r="Y1224" s="862" t="s">
        <v>317</v>
      </c>
      <c r="Z1224" s="863"/>
      <c r="AA1224" s="863"/>
      <c r="AB1224" s="863"/>
      <c r="AC1224" s="987" t="s">
        <v>308</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7" t="s">
        <v>25</v>
      </c>
      <c r="Q1257" s="427"/>
      <c r="R1257" s="427"/>
      <c r="S1257" s="427"/>
      <c r="T1257" s="427"/>
      <c r="U1257" s="427"/>
      <c r="V1257" s="427"/>
      <c r="W1257" s="427"/>
      <c r="X1257" s="427"/>
      <c r="Y1257" s="862" t="s">
        <v>317</v>
      </c>
      <c r="Z1257" s="863"/>
      <c r="AA1257" s="863"/>
      <c r="AB1257" s="863"/>
      <c r="AC1257" s="987" t="s">
        <v>308</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7" t="s">
        <v>25</v>
      </c>
      <c r="Q1290" s="427"/>
      <c r="R1290" s="427"/>
      <c r="S1290" s="427"/>
      <c r="T1290" s="427"/>
      <c r="U1290" s="427"/>
      <c r="V1290" s="427"/>
      <c r="W1290" s="427"/>
      <c r="X1290" s="427"/>
      <c r="Y1290" s="862" t="s">
        <v>317</v>
      </c>
      <c r="Z1290" s="863"/>
      <c r="AA1290" s="863"/>
      <c r="AB1290" s="863"/>
      <c r="AC1290" s="987" t="s">
        <v>308</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2022-06-13T03:00:32Z</cp:lastPrinted>
  <dcterms:created xsi:type="dcterms:W3CDTF">2012-03-13T00:50:25Z</dcterms:created>
  <dcterms:modified xsi:type="dcterms:W3CDTF">2022-09-02T01:36:25Z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